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Admin\Dropbox\Firm Documents\JJ\Seminars\ERTC\ERTC 2\"/>
    </mc:Choice>
  </mc:AlternateContent>
  <xr:revisionPtr revIDLastSave="0" documentId="13_ncr:1_{5C794E5E-D3E1-4487-899D-0DEAE7DECC15}" xr6:coauthVersionLast="45" xr6:coauthVersionMax="45" xr10:uidLastSave="{00000000-0000-0000-0000-000000000000}"/>
  <bookViews>
    <workbookView xWindow="28680" yWindow="-120" windowWidth="29040" windowHeight="15840" xr2:uid="{AE1417C0-A930-4D99-A088-805C700633BF}"/>
  </bookViews>
  <sheets>
    <sheet name="CALCULATING EMPLOYEE COMP"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9" i="2" l="1"/>
  <c r="C70" i="2" s="1"/>
  <c r="D70" i="2" s="1"/>
  <c r="E70" i="2" s="1"/>
  <c r="D49" i="2"/>
  <c r="D45" i="2"/>
  <c r="C45" i="2" s="1"/>
  <c r="C66" i="2" s="1"/>
  <c r="D66" i="2" s="1"/>
  <c r="D41" i="2"/>
  <c r="C41" i="2" s="1"/>
  <c r="C62" i="2" s="1"/>
  <c r="D62" i="2" s="1"/>
  <c r="D37" i="2"/>
  <c r="C37" i="2" s="1"/>
  <c r="E49" i="2"/>
  <c r="E45" i="2"/>
  <c r="E41" i="2"/>
  <c r="E37" i="2"/>
  <c r="C25" i="2"/>
  <c r="D25" i="2" s="1"/>
  <c r="E25" i="2" s="1"/>
  <c r="D21" i="2"/>
  <c r="E21" i="2"/>
  <c r="D17" i="2"/>
  <c r="E17" i="2" s="1"/>
  <c r="C13" i="2"/>
  <c r="D13" i="2" s="1"/>
  <c r="E13" i="2" s="1"/>
  <c r="C58" i="2" l="1"/>
  <c r="D58" i="2" s="1"/>
  <c r="E58" i="2" s="1"/>
  <c r="E66" i="2"/>
  <c r="E62" i="2"/>
</calcChain>
</file>

<file path=xl/sharedStrings.xml><?xml version="1.0" encoding="utf-8"?>
<sst xmlns="http://schemas.openxmlformats.org/spreadsheetml/2006/main" count="69" uniqueCount="46">
  <si>
    <t xml:space="preserve"> </t>
  </si>
  <si>
    <t xml:space="preserve">NO ONE EMPLOYEE </t>
  </si>
  <si>
    <t>EMPLOYEE</t>
  </si>
  <si>
    <t>ERTC "WAGES" FROM PAYROLL (ACTUAL SALARIES &amp; WAGES)</t>
  </si>
  <si>
    <t>ERTC "WAGES" FROM HEALTH INSURANCE (ALLOCATED TO THE EMPLOYEE)</t>
  </si>
  <si>
    <t>THIS IS A GENRAL EXAMPLE:</t>
  </si>
  <si>
    <t>SEE IRS NOTICE 2021-20 ALONG WITH ITS FAQs #41 - #44 FOR SPECIFICS ON SMALL &amp; LARGE EMPLOYERS AS WELL AS MULTI OR SPONSORED PLANS</t>
  </si>
  <si>
    <t>ALSO NOTE THAT FOR SMALL EMPLOYERS, EVEN IF AN EMPLOYEE IS NOT PAID, IF HEALTH INSURANCE IS PAID, SUCH HEALTH INSURANCE IS STILL INCLUDED (SEE REFERENCED FAQs IN IRS NOTICE 2021-20</t>
  </si>
  <si>
    <t>SALARY</t>
  </si>
  <si>
    <t>HOURLY</t>
  </si>
  <si>
    <r>
      <t xml:space="preserve">SALARY </t>
    </r>
    <r>
      <rPr>
        <b/>
        <sz val="14"/>
        <color rgb="FF00B0F0"/>
        <rFont val="Times New Roman"/>
        <family val="1"/>
      </rPr>
      <t>(1)</t>
    </r>
  </si>
  <si>
    <r>
      <rPr>
        <b/>
        <sz val="14"/>
        <color rgb="FF00B0F0"/>
        <rFont val="Times New Roman"/>
        <family val="1"/>
      </rPr>
      <t>(1)</t>
    </r>
    <r>
      <rPr>
        <sz val="14"/>
        <color theme="1"/>
        <rFont val="Times New Roman"/>
        <family val="1"/>
      </rPr>
      <t xml:space="preserve"> DIVIDE ANNUAL SALARY BY 2,080 HOURS (52 WEEKS X 40 HOURS)</t>
    </r>
  </si>
  <si>
    <t xml:space="preserve">PART-TIME </t>
  </si>
  <si>
    <t>CALCULATING EMPLOYEE COMPENSATION (PAYROLL PLUS HEALTH INSURANCE)</t>
  </si>
  <si>
    <t xml:space="preserve">ALSO NOTE THAT FOR SMALL EMPLOYERS, EVEN IF AN EMPLOYEE IS NOT PAID, IF HEALTH INSURANCE IS PAID, SUCH HEALTH INSURANCE IS STILL INCLUDED </t>
  </si>
  <si>
    <t>PAYROLL PER HOUR</t>
  </si>
  <si>
    <t>PAYROLL PER DAY</t>
  </si>
  <si>
    <t xml:space="preserve">YOU CANNOT RELY ON FORMULA'S. FORMULA'S NOT LOCKED.  YOU MUST CHECK ALL MATH. </t>
  </si>
  <si>
    <t>THIS IS A GENRAL EXAMPLE FOR EXAMPLE &amp; INFORMATIONAL PURPOSES ONLY AS OF 3/19/2021</t>
  </si>
  <si>
    <t xml:space="preserve">     Sally</t>
  </si>
  <si>
    <t xml:space="preserve">     Jimmy</t>
  </si>
  <si>
    <t xml:space="preserve">     Mary</t>
  </si>
  <si>
    <t>CONSIDERED RELATED (PPP ALLOWED)</t>
  </si>
  <si>
    <r>
      <t xml:space="preserve">PAYROLL PER PAYROLL PERIOD </t>
    </r>
    <r>
      <rPr>
        <b/>
        <sz val="14"/>
        <color rgb="FF00B050"/>
        <rFont val="Times New Roman"/>
        <family val="1"/>
      </rPr>
      <t>(2)</t>
    </r>
  </si>
  <si>
    <r>
      <rPr>
        <b/>
        <sz val="14"/>
        <color rgb="FF00B050"/>
        <rFont val="Times New Roman"/>
        <family val="1"/>
      </rPr>
      <t xml:space="preserve">(2) </t>
    </r>
    <r>
      <rPr>
        <sz val="14"/>
        <color theme="1"/>
        <rFont val="Times New Roman"/>
        <family val="1"/>
      </rPr>
      <t>EXAMPLE IS BI-WEEKLY (10 WORK DAYS OR 80 HOURS). ADJUST FOR OTHER POSSIBLE PAYROLL PERIOD</t>
    </r>
  </si>
  <si>
    <t xml:space="preserve">     Lucy (20 Hrs Week or 4 Hrs Day)</t>
  </si>
  <si>
    <t>MONTHLY HEALTH INSURANCE</t>
  </si>
  <si>
    <t>HEALTH INSURANCE PER HOUR</t>
  </si>
  <si>
    <t>HEALTH INSURANCE PER DAY</t>
  </si>
  <si>
    <t>HEALTH INSURANCE PER PAYROLL PERIOD</t>
  </si>
  <si>
    <t>IRS ALLOWS FOR A REASONABLE METHOD.  THIS METHOD IS TAKING THE NUMBER OF HOURS WORKED IN THE MONTH (ASSUMED 21 DAYS FOR THE MONTH)</t>
  </si>
  <si>
    <t>SAME ASSUMPTIONS ABOVE</t>
  </si>
  <si>
    <t>THERE ARE 3 SECTIONS TO THIS WORKSHEET (BE SURE TO SCROLL DOWN)</t>
  </si>
  <si>
    <t>THIS IS THE SUM OF THE ABOVE</t>
  </si>
  <si>
    <r>
      <t xml:space="preserve">ERTC "WAGES" FROM </t>
    </r>
    <r>
      <rPr>
        <b/>
        <sz val="12"/>
        <rFont val="Times New Roman"/>
        <family val="1"/>
      </rPr>
      <t>BOTH</t>
    </r>
    <r>
      <rPr>
        <b/>
        <sz val="12"/>
        <color rgb="FFFF0000"/>
        <rFont val="Times New Roman"/>
        <family val="1"/>
      </rPr>
      <t xml:space="preserve"> PAYROLL &amp; HEALTH INSURANCE (ALLOCATED TO THE EMPLOYEE)</t>
    </r>
  </si>
  <si>
    <t>ERTC "WAGES" PER HOURS</t>
  </si>
  <si>
    <t>ERTC "WAGES" PER DAY</t>
  </si>
  <si>
    <t>ERTC "WAGES" PER PAYROLL PERIOD</t>
  </si>
  <si>
    <t>OVER $10,000 PER PERIOD</t>
  </si>
  <si>
    <t>2020: PER ANNUAL</t>
  </si>
  <si>
    <t>2021: PER QUARTER</t>
  </si>
  <si>
    <t>THERE IS NO PASSWORD.</t>
  </si>
  <si>
    <r>
      <t>THE WORKSHEET HAS BEEN LOCKED.  YOU CAN UNLOCK IT UNDER THE "REVIEW" TAB.</t>
    </r>
    <r>
      <rPr>
        <b/>
        <sz val="11"/>
        <color rgb="FFFF0000"/>
        <rFont val="Times New Roman"/>
        <family val="1"/>
      </rPr>
      <t xml:space="preserve"> THERE IS NO PASSWORD.</t>
    </r>
  </si>
  <si>
    <t>IF YOU UNLOCK, ANY CHANGES ARE OF YOUR OWN.</t>
  </si>
  <si>
    <t>CHECK ALL CALCULATIONS.  THIS WAS NOT PROVIDED TO PROVIDE EXCEL FORMULA'S FOR YOUR CALCULATIONS.</t>
  </si>
  <si>
    <t>EXAMPLE PURPOSES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</si>
</sst>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6" x14ac:knownFonts="1">
    <font>
      <sz val="11"/>
      <color theme="1"/>
      <name val="Calibri"/>
      <family val="2"/>
      <scheme val="minor"/>
    </font>
    <font>
      <sz val="11"/>
      <color theme="1"/>
      <name val="Calibri"/>
      <family val="2"/>
      <scheme val="minor"/>
    </font>
    <font>
      <sz val="14"/>
      <color theme="1"/>
      <name val="Times New Roman"/>
      <family val="1"/>
    </font>
    <font>
      <sz val="11"/>
      <color theme="1"/>
      <name val="Times New Roman"/>
      <family val="1"/>
    </font>
    <font>
      <b/>
      <sz val="14"/>
      <color rgb="FF00B0F0"/>
      <name val="Times New Roman"/>
      <family val="1"/>
    </font>
    <font>
      <b/>
      <sz val="14"/>
      <color theme="1"/>
      <name val="Times New Roman"/>
      <family val="1"/>
    </font>
    <font>
      <b/>
      <sz val="14"/>
      <color rgb="FFFF0000"/>
      <name val="Times New Roman"/>
      <family val="1"/>
    </font>
    <font>
      <b/>
      <sz val="24"/>
      <color rgb="FFFF0000"/>
      <name val="Times New Roman"/>
      <family val="1"/>
    </font>
    <font>
      <b/>
      <sz val="11"/>
      <color theme="1"/>
      <name val="Times New Roman"/>
      <family val="1"/>
    </font>
    <font>
      <b/>
      <sz val="14"/>
      <color rgb="FF00B050"/>
      <name val="Times New Roman"/>
      <family val="1"/>
    </font>
    <font>
      <sz val="13"/>
      <color theme="1"/>
      <name val="Times New Roman"/>
      <family val="1"/>
    </font>
    <font>
      <b/>
      <sz val="11"/>
      <name val="Times New Roman"/>
      <family val="1"/>
    </font>
    <font>
      <b/>
      <sz val="11"/>
      <color rgb="FFFF0000"/>
      <name val="Times New Roman"/>
      <family val="1"/>
    </font>
    <font>
      <b/>
      <sz val="12"/>
      <color rgb="FFFF0000"/>
      <name val="Times New Roman"/>
      <family val="1"/>
    </font>
    <font>
      <sz val="12"/>
      <color theme="1"/>
      <name val="Times New Roman"/>
      <family val="1"/>
    </font>
    <font>
      <b/>
      <sz val="12"/>
      <name val="Times New Roman"/>
      <family val="1"/>
    </font>
  </fonts>
  <fills count="3">
    <fill>
      <patternFill patternType="none"/>
    </fill>
    <fill>
      <patternFill patternType="gray125"/>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43">
    <xf numFmtId="0" fontId="0" fillId="0" borderId="0" xfId="0"/>
    <xf numFmtId="0" fontId="2" fillId="0" borderId="0" xfId="0" applyFont="1"/>
    <xf numFmtId="0" fontId="2" fillId="0" borderId="5" xfId="0" applyFont="1" applyBorder="1"/>
    <xf numFmtId="0" fontId="5" fillId="0" borderId="0" xfId="0" applyFont="1"/>
    <xf numFmtId="0" fontId="6" fillId="0" borderId="2" xfId="0" applyFont="1" applyBorder="1" applyAlignment="1">
      <alignment horizontal="left"/>
    </xf>
    <xf numFmtId="0" fontId="6" fillId="0" borderId="3" xfId="0" applyFont="1" applyBorder="1" applyAlignment="1">
      <alignment horizontal="left"/>
    </xf>
    <xf numFmtId="0" fontId="6" fillId="0" borderId="4" xfId="0" applyFont="1" applyBorder="1" applyAlignment="1">
      <alignment horizontal="left"/>
    </xf>
    <xf numFmtId="0" fontId="6" fillId="0" borderId="0" xfId="0" applyFont="1" applyFill="1" applyBorder="1" applyAlignment="1">
      <alignment horizontal="left"/>
    </xf>
    <xf numFmtId="0" fontId="2" fillId="0" borderId="0" xfId="0" applyFont="1" applyBorder="1"/>
    <xf numFmtId="0" fontId="7" fillId="0" borderId="0" xfId="0" applyFont="1" applyFill="1" applyBorder="1"/>
    <xf numFmtId="0" fontId="0" fillId="0" borderId="0" xfId="0" applyFill="1" applyBorder="1"/>
    <xf numFmtId="0" fontId="2" fillId="0" borderId="0" xfId="0" applyFont="1" applyFill="1" applyBorder="1"/>
    <xf numFmtId="0" fontId="6" fillId="0" borderId="0" xfId="0" applyFont="1" applyBorder="1" applyAlignment="1">
      <alignment horizontal="left"/>
    </xf>
    <xf numFmtId="0" fontId="2" fillId="0" borderId="0" xfId="0" applyFont="1" applyBorder="1" applyAlignment="1">
      <alignment horizontal="center"/>
    </xf>
    <xf numFmtId="44" fontId="4" fillId="0" borderId="0" xfId="2" applyFont="1" applyFill="1" applyBorder="1"/>
    <xf numFmtId="0" fontId="2" fillId="0" borderId="1" xfId="0" applyFont="1" applyBorder="1" applyAlignment="1">
      <alignment horizontal="center" wrapText="1"/>
    </xf>
    <xf numFmtId="0" fontId="3" fillId="0" borderId="0" xfId="0" applyFont="1"/>
    <xf numFmtId="0" fontId="6" fillId="0" borderId="7" xfId="0" applyFont="1" applyBorder="1" applyAlignment="1">
      <alignment horizontal="left"/>
    </xf>
    <xf numFmtId="0" fontId="6" fillId="0" borderId="8"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wrapText="1"/>
    </xf>
    <xf numFmtId="0" fontId="8" fillId="0" borderId="0" xfId="0" applyFont="1" applyBorder="1"/>
    <xf numFmtId="0" fontId="6" fillId="2" borderId="0" xfId="0" applyFont="1" applyFill="1" applyBorder="1" applyAlignment="1">
      <alignment horizontal="left"/>
    </xf>
    <xf numFmtId="0" fontId="2" fillId="0" borderId="10" xfId="0" applyFont="1" applyBorder="1"/>
    <xf numFmtId="43" fontId="2" fillId="0" borderId="1" xfId="1" applyFont="1" applyBorder="1" applyAlignment="1">
      <alignment horizontal="center"/>
    </xf>
    <xf numFmtId="43" fontId="2" fillId="0" borderId="6" xfId="1" applyFont="1" applyBorder="1" applyAlignment="1">
      <alignment horizontal="center"/>
    </xf>
    <xf numFmtId="43" fontId="2" fillId="0" borderId="1" xfId="1" applyFont="1" applyBorder="1"/>
    <xf numFmtId="43" fontId="2" fillId="0" borderId="11" xfId="1" applyFont="1" applyBorder="1"/>
    <xf numFmtId="43" fontId="2" fillId="0" borderId="12" xfId="1" applyFont="1" applyBorder="1"/>
    <xf numFmtId="0" fontId="10" fillId="0" borderId="1" xfId="0" applyFont="1" applyBorder="1" applyAlignment="1">
      <alignment horizontal="center" wrapText="1"/>
    </xf>
    <xf numFmtId="0" fontId="10" fillId="0" borderId="6" xfId="0" applyFont="1" applyBorder="1" applyAlignment="1">
      <alignment horizontal="center" wrapText="1"/>
    </xf>
    <xf numFmtId="0" fontId="11" fillId="0" borderId="0" xfId="0" applyFont="1" applyBorder="1" applyAlignment="1">
      <alignment horizontal="left"/>
    </xf>
    <xf numFmtId="0" fontId="12" fillId="2" borderId="0" xfId="0" applyFont="1" applyFill="1" applyBorder="1" applyAlignment="1">
      <alignment horizontal="left"/>
    </xf>
    <xf numFmtId="0" fontId="13" fillId="0" borderId="9" xfId="0" applyFont="1" applyBorder="1" applyAlignment="1">
      <alignment horizontal="left"/>
    </xf>
    <xf numFmtId="0" fontId="14" fillId="0" borderId="0" xfId="0" applyFont="1" applyFill="1" applyBorder="1"/>
    <xf numFmtId="0" fontId="14" fillId="0" borderId="0" xfId="0" applyFont="1"/>
    <xf numFmtId="0" fontId="12" fillId="0" borderId="0" xfId="0" applyFont="1"/>
    <xf numFmtId="0" fontId="6" fillId="2" borderId="0" xfId="0" applyFont="1" applyFill="1"/>
    <xf numFmtId="0" fontId="3" fillId="0" borderId="0" xfId="0" applyFont="1" applyBorder="1"/>
    <xf numFmtId="0" fontId="11" fillId="0" borderId="0" xfId="0" applyFont="1"/>
    <xf numFmtId="0" fontId="6" fillId="0" borderId="0" xfId="0" applyFont="1" applyFill="1" applyBorder="1" applyAlignment="1">
      <alignment horizontal="left"/>
    </xf>
    <xf numFmtId="0" fontId="6" fillId="0" borderId="0" xfId="0" applyFont="1" applyBorder="1" applyAlignment="1">
      <alignment horizontal="left"/>
    </xf>
    <xf numFmtId="0" fontId="3" fillId="2" borderId="0" xfId="0" applyFont="1" applyFill="1"/>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704849</xdr:colOff>
      <xdr:row>54</xdr:row>
      <xdr:rowOff>38100</xdr:rowOff>
    </xdr:from>
    <xdr:to>
      <xdr:col>7</xdr:col>
      <xdr:colOff>704849</xdr:colOff>
      <xdr:row>70</xdr:row>
      <xdr:rowOff>238125</xdr:rowOff>
    </xdr:to>
    <xdr:sp macro="" textlink="">
      <xdr:nvSpPr>
        <xdr:cNvPr id="2" name="Right Brace 1">
          <a:extLst>
            <a:ext uri="{FF2B5EF4-FFF2-40B4-BE49-F238E27FC236}">
              <a16:creationId xmlns:a16="http://schemas.microsoft.com/office/drawing/2014/main" id="{1BCDEA6A-3982-434D-8121-659AA6849FFE}"/>
            </a:ext>
          </a:extLst>
        </xdr:cNvPr>
        <xdr:cNvSpPr/>
      </xdr:nvSpPr>
      <xdr:spPr>
        <a:xfrm>
          <a:off x="9496424" y="14392275"/>
          <a:ext cx="1152525" cy="4829175"/>
        </a:xfrm>
        <a:prstGeom prst="rightBrace">
          <a:avLst>
            <a:gd name="adj1" fmla="val 8333"/>
            <a:gd name="adj2" fmla="val 43750"/>
          </a:avLst>
        </a:prstGeom>
        <a:ln w="381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85180-224B-4CBD-A025-8EB1D7DC3BC1}">
  <dimension ref="A1:AA76"/>
  <sheetViews>
    <sheetView tabSelected="1" topLeftCell="A4" workbookViewId="0">
      <selection activeCell="I11" sqref="I11:X15"/>
    </sheetView>
  </sheetViews>
  <sheetFormatPr defaultRowHeight="15" x14ac:dyDescent="0.25"/>
  <cols>
    <col min="1" max="1" width="53.140625" customWidth="1"/>
    <col min="2" max="3" width="14.7109375" customWidth="1"/>
    <col min="4" max="5" width="16" customWidth="1"/>
    <col min="6" max="13" width="17.28515625" customWidth="1"/>
    <col min="18" max="18" width="15.7109375" customWidth="1"/>
    <col min="19" max="19" width="99.7109375" customWidth="1"/>
  </cols>
  <sheetData>
    <row r="1" spans="1:27" ht="18.75" x14ac:dyDescent="0.3">
      <c r="A1" s="41" t="s">
        <v>13</v>
      </c>
      <c r="B1" s="41"/>
      <c r="C1" s="41"/>
      <c r="D1" s="41"/>
      <c r="E1" s="41"/>
      <c r="F1" s="12"/>
      <c r="G1" s="12"/>
      <c r="H1" s="12"/>
      <c r="I1" s="12"/>
      <c r="J1" s="12"/>
      <c r="K1" s="12"/>
      <c r="L1" s="12"/>
      <c r="M1" s="12"/>
      <c r="N1" s="1"/>
      <c r="O1" s="1"/>
      <c r="P1" s="1"/>
      <c r="Q1" s="1"/>
      <c r="R1" s="1"/>
      <c r="V1" s="1"/>
      <c r="W1" s="1"/>
      <c r="X1" s="1"/>
      <c r="Y1" s="1"/>
      <c r="Z1" s="1"/>
      <c r="AA1" s="1"/>
    </row>
    <row r="2" spans="1:27" ht="18.75" x14ac:dyDescent="0.3">
      <c r="A2" s="31" t="s">
        <v>32</v>
      </c>
      <c r="B2" s="12"/>
      <c r="C2" s="12"/>
      <c r="D2" s="12"/>
      <c r="E2" s="12"/>
      <c r="F2" s="12"/>
      <c r="G2" s="12"/>
      <c r="H2" s="12"/>
      <c r="I2" s="12"/>
      <c r="J2" s="12"/>
      <c r="K2" s="12"/>
      <c r="L2" s="12"/>
      <c r="M2" s="12"/>
      <c r="N2" s="1"/>
      <c r="O2" s="1"/>
      <c r="P2" s="1"/>
      <c r="Q2" s="1"/>
      <c r="R2" s="1"/>
      <c r="V2" s="1"/>
      <c r="W2" s="1"/>
      <c r="X2" s="1"/>
      <c r="Y2" s="1"/>
      <c r="Z2" s="1"/>
      <c r="AA2" s="1"/>
    </row>
    <row r="3" spans="1:27" ht="18.75" x14ac:dyDescent="0.3">
      <c r="A3" s="21" t="s">
        <v>18</v>
      </c>
      <c r="B3" s="38"/>
      <c r="C3" s="38"/>
      <c r="D3" s="38"/>
      <c r="E3" s="38"/>
      <c r="F3" s="38"/>
      <c r="G3" s="16"/>
      <c r="H3" s="16"/>
      <c r="I3" s="16"/>
      <c r="J3" s="12"/>
      <c r="K3" s="12"/>
      <c r="L3" s="12"/>
      <c r="M3" s="12"/>
      <c r="N3" s="1"/>
      <c r="O3" s="1"/>
      <c r="P3" s="1"/>
      <c r="Q3" s="1"/>
      <c r="R3" s="1"/>
      <c r="V3" s="1"/>
      <c r="W3" s="1"/>
      <c r="X3" s="1"/>
      <c r="Y3" s="1"/>
      <c r="Z3" s="1"/>
      <c r="AA3" s="1"/>
    </row>
    <row r="4" spans="1:27" ht="18.75" x14ac:dyDescent="0.3">
      <c r="A4" s="21" t="s">
        <v>6</v>
      </c>
      <c r="B4" s="38"/>
      <c r="C4" s="38"/>
      <c r="D4" s="38"/>
      <c r="E4" s="38"/>
      <c r="F4" s="38"/>
      <c r="G4" s="16"/>
      <c r="H4" s="16"/>
      <c r="I4" s="16"/>
      <c r="J4" s="12"/>
      <c r="K4" s="12"/>
      <c r="L4" s="12"/>
      <c r="M4" s="12"/>
      <c r="N4" s="1"/>
      <c r="O4" s="1"/>
      <c r="P4" s="1"/>
      <c r="Q4" s="1"/>
      <c r="R4" s="1"/>
      <c r="V4" s="1"/>
      <c r="W4" s="1"/>
      <c r="X4" s="1"/>
      <c r="Y4" s="1"/>
      <c r="Z4" s="1"/>
      <c r="AA4" s="1"/>
    </row>
    <row r="5" spans="1:27" ht="18.75" x14ac:dyDescent="0.3">
      <c r="A5" s="21" t="s">
        <v>14</v>
      </c>
      <c r="B5" s="38"/>
      <c r="C5" s="38"/>
      <c r="D5" s="38"/>
      <c r="E5" s="38"/>
      <c r="F5" s="38"/>
      <c r="G5" s="16"/>
      <c r="H5" s="16"/>
      <c r="I5" s="16"/>
      <c r="J5" s="12"/>
      <c r="K5" s="12"/>
      <c r="L5" s="12"/>
      <c r="M5" s="12"/>
      <c r="N5" s="1"/>
      <c r="O5" s="1"/>
      <c r="P5" s="1"/>
      <c r="Q5" s="1"/>
      <c r="R5" s="1"/>
      <c r="V5" s="1"/>
      <c r="W5" s="1"/>
      <c r="X5" s="1"/>
      <c r="Y5" s="1"/>
      <c r="Z5" s="1"/>
      <c r="AA5" s="1"/>
    </row>
    <row r="6" spans="1:27" ht="18.75" x14ac:dyDescent="0.3">
      <c r="A6" s="32" t="s">
        <v>17</v>
      </c>
      <c r="B6" s="22"/>
      <c r="C6" s="22"/>
      <c r="D6" s="22"/>
      <c r="E6" s="22"/>
      <c r="F6" s="12"/>
      <c r="G6" s="12"/>
      <c r="H6" s="12"/>
      <c r="I6" s="12"/>
      <c r="J6" s="12"/>
      <c r="K6" s="12"/>
      <c r="L6" s="12"/>
      <c r="M6" s="12"/>
      <c r="N6" s="1"/>
      <c r="O6" s="1"/>
      <c r="P6" s="1"/>
      <c r="Q6" s="1"/>
      <c r="R6" s="1"/>
      <c r="V6" s="1"/>
      <c r="W6" s="1"/>
      <c r="X6" s="1"/>
      <c r="Y6" s="1"/>
      <c r="Z6" s="1"/>
      <c r="AA6" s="1"/>
    </row>
    <row r="7" spans="1:27" ht="19.5" thickBot="1" x14ac:dyDescent="0.35">
      <c r="A7" s="12"/>
      <c r="B7" s="12"/>
      <c r="C7" s="12"/>
      <c r="D7" s="12"/>
      <c r="E7" s="12"/>
      <c r="F7" s="12"/>
      <c r="G7" s="12"/>
      <c r="H7" s="12"/>
      <c r="I7" s="12"/>
      <c r="J7" s="12"/>
      <c r="K7" s="12"/>
      <c r="L7" s="12"/>
      <c r="M7" s="12"/>
      <c r="N7" s="1"/>
      <c r="O7" s="1"/>
      <c r="P7" s="1"/>
      <c r="Q7" s="1"/>
      <c r="R7" s="1"/>
      <c r="V7" s="1"/>
      <c r="W7" s="1"/>
      <c r="X7" s="1"/>
      <c r="Y7" s="1"/>
      <c r="Z7" s="1"/>
      <c r="AA7" s="1"/>
    </row>
    <row r="8" spans="1:27" ht="18.75" x14ac:dyDescent="0.3">
      <c r="A8" s="4" t="s">
        <v>3</v>
      </c>
      <c r="B8" s="5"/>
      <c r="C8" s="5"/>
      <c r="D8" s="5"/>
      <c r="E8" s="6"/>
      <c r="F8" s="12"/>
      <c r="G8" s="12"/>
      <c r="H8" s="12"/>
      <c r="I8" s="12"/>
      <c r="J8" s="12"/>
      <c r="K8" s="12"/>
      <c r="L8" s="12"/>
      <c r="M8" s="12"/>
      <c r="N8" s="1"/>
      <c r="O8" s="1"/>
      <c r="P8" s="1"/>
      <c r="Q8" s="1"/>
      <c r="R8" s="1"/>
      <c r="V8" s="1"/>
      <c r="W8" s="1"/>
      <c r="X8" s="1"/>
      <c r="Y8" s="1"/>
      <c r="Z8" s="1"/>
      <c r="AA8" s="1"/>
    </row>
    <row r="9" spans="1:27" ht="18.75" x14ac:dyDescent="0.3">
      <c r="A9" s="17"/>
      <c r="B9" s="12"/>
      <c r="C9" s="12"/>
      <c r="D9" s="12"/>
      <c r="E9" s="18"/>
      <c r="F9" s="12"/>
      <c r="G9" s="12"/>
      <c r="H9" s="12"/>
      <c r="I9" s="12"/>
      <c r="J9" s="12"/>
      <c r="K9" s="12"/>
      <c r="L9" s="12"/>
      <c r="M9" s="12"/>
      <c r="N9" s="1"/>
      <c r="O9" s="1"/>
      <c r="P9" s="1"/>
      <c r="Q9" s="1"/>
      <c r="R9" s="1"/>
      <c r="V9" s="1"/>
      <c r="W9" s="1"/>
      <c r="X9" s="1"/>
      <c r="Y9" s="1"/>
      <c r="Z9" s="1"/>
      <c r="AA9" s="1"/>
    </row>
    <row r="10" spans="1:27" ht="75" x14ac:dyDescent="0.3">
      <c r="A10" s="2" t="s">
        <v>2</v>
      </c>
      <c r="B10" s="15" t="s">
        <v>8</v>
      </c>
      <c r="C10" s="15" t="s">
        <v>15</v>
      </c>
      <c r="D10" s="19" t="s">
        <v>16</v>
      </c>
      <c r="E10" s="19" t="s">
        <v>23</v>
      </c>
      <c r="F10" s="16"/>
      <c r="G10" s="13"/>
      <c r="H10" s="13"/>
      <c r="I10" s="13"/>
      <c r="J10" s="13"/>
      <c r="K10" s="13"/>
      <c r="L10" s="13"/>
      <c r="M10" s="13"/>
      <c r="N10" s="1"/>
      <c r="O10" s="1"/>
      <c r="P10" s="1"/>
      <c r="Q10" s="1"/>
      <c r="R10" s="1"/>
      <c r="V10" s="1"/>
      <c r="W10" s="1"/>
      <c r="X10" s="1"/>
      <c r="Y10" s="1"/>
      <c r="Z10" s="1"/>
      <c r="AA10" s="1"/>
    </row>
    <row r="11" spans="1:27" ht="18.75" x14ac:dyDescent="0.3">
      <c r="A11" s="2" t="s">
        <v>10</v>
      </c>
      <c r="B11" s="24"/>
      <c r="C11" s="24"/>
      <c r="D11" s="24"/>
      <c r="E11" s="25"/>
      <c r="F11" s="13"/>
      <c r="G11" s="13"/>
      <c r="H11" s="13"/>
      <c r="I11" s="36" t="s">
        <v>41</v>
      </c>
      <c r="Y11" s="1"/>
      <c r="Z11" s="1"/>
      <c r="AA11" s="1"/>
    </row>
    <row r="12" spans="1:27" ht="18.75" x14ac:dyDescent="0.3">
      <c r="A12" s="2"/>
      <c r="B12" s="24"/>
      <c r="C12" s="24"/>
      <c r="D12" s="24"/>
      <c r="E12" s="25"/>
      <c r="F12" s="13"/>
      <c r="G12" s="13"/>
      <c r="H12" s="13"/>
      <c r="I12" s="42" t="s">
        <v>42</v>
      </c>
      <c r="J12" s="42"/>
      <c r="K12" s="42"/>
      <c r="L12" s="42"/>
      <c r="M12" s="42"/>
      <c r="N12" s="42"/>
      <c r="O12" s="42"/>
      <c r="P12" s="42"/>
      <c r="Q12" s="42"/>
      <c r="R12" s="42"/>
      <c r="S12" s="42"/>
      <c r="T12" s="42"/>
      <c r="U12" s="42"/>
      <c r="V12" s="42"/>
      <c r="W12" s="42"/>
      <c r="X12" s="42"/>
      <c r="Y12" s="1"/>
      <c r="Z12" s="1"/>
      <c r="AA12" s="1"/>
    </row>
    <row r="13" spans="1:27" ht="18.75" x14ac:dyDescent="0.3">
      <c r="A13" s="2" t="s">
        <v>19</v>
      </c>
      <c r="B13" s="24">
        <v>74000</v>
      </c>
      <c r="C13" s="24">
        <f>+B13/2080</f>
        <v>35.57692307692308</v>
      </c>
      <c r="D13" s="24">
        <f>+C13*8</f>
        <v>284.61538461538464</v>
      </c>
      <c r="E13" s="25">
        <f>+D13*10</f>
        <v>2846.1538461538466</v>
      </c>
      <c r="F13" s="13"/>
      <c r="G13" s="13"/>
      <c r="H13" s="13"/>
      <c r="I13" s="42" t="s">
        <v>43</v>
      </c>
      <c r="J13" s="42"/>
      <c r="K13" s="42"/>
      <c r="L13" s="42"/>
      <c r="M13" s="42"/>
      <c r="N13" s="42"/>
      <c r="O13" s="42"/>
      <c r="P13" s="42"/>
      <c r="Q13" s="42"/>
      <c r="R13" s="42"/>
      <c r="S13" s="42"/>
      <c r="T13" s="42"/>
      <c r="U13" s="42"/>
      <c r="V13" s="42"/>
      <c r="W13" s="42"/>
      <c r="X13" s="42"/>
      <c r="Y13" s="1"/>
      <c r="Z13" s="1"/>
      <c r="AA13" s="1"/>
    </row>
    <row r="14" spans="1:27" ht="18.75" x14ac:dyDescent="0.3">
      <c r="A14" s="2"/>
      <c r="B14" s="24"/>
      <c r="C14" s="24"/>
      <c r="D14" s="24"/>
      <c r="E14" s="25"/>
      <c r="F14" s="13"/>
      <c r="G14" s="13"/>
      <c r="H14" s="13"/>
      <c r="I14" s="42" t="s">
        <v>44</v>
      </c>
      <c r="J14" s="42"/>
      <c r="K14" s="42"/>
      <c r="L14" s="42"/>
      <c r="M14" s="42"/>
      <c r="N14" s="42"/>
      <c r="O14" s="42"/>
      <c r="P14" s="42"/>
      <c r="Q14" s="42"/>
      <c r="R14" s="42"/>
      <c r="S14" s="42"/>
      <c r="T14" s="42"/>
      <c r="U14" s="42"/>
      <c r="V14" s="42"/>
      <c r="W14" s="42"/>
      <c r="X14" s="42"/>
      <c r="Y14" s="1"/>
      <c r="Z14" s="1"/>
      <c r="AA14" s="1"/>
    </row>
    <row r="15" spans="1:27" ht="18.75" x14ac:dyDescent="0.3">
      <c r="A15" s="2" t="s">
        <v>9</v>
      </c>
      <c r="B15" s="24"/>
      <c r="C15" s="24"/>
      <c r="D15" s="24"/>
      <c r="E15" s="25"/>
      <c r="F15" s="13"/>
      <c r="G15" s="13"/>
      <c r="H15" s="13"/>
      <c r="I15" s="42" t="s">
        <v>45</v>
      </c>
      <c r="J15" s="42"/>
      <c r="K15" s="42"/>
      <c r="L15" s="42"/>
      <c r="M15" s="42"/>
      <c r="N15" s="42"/>
      <c r="O15" s="42"/>
      <c r="P15" s="42"/>
      <c r="Q15" s="42"/>
      <c r="R15" s="42"/>
      <c r="S15" s="42"/>
      <c r="T15" s="42"/>
      <c r="U15" s="42"/>
      <c r="V15" s="42"/>
      <c r="W15" s="42"/>
      <c r="X15" s="42"/>
      <c r="Y15" s="1"/>
      <c r="Z15" s="1"/>
      <c r="AA15" s="1"/>
    </row>
    <row r="16" spans="1:27" ht="18.75" x14ac:dyDescent="0.3">
      <c r="A16" s="2"/>
      <c r="B16" s="24"/>
      <c r="C16" s="24"/>
      <c r="D16" s="24"/>
      <c r="E16" s="25"/>
      <c r="F16" s="13"/>
      <c r="G16" s="13"/>
      <c r="H16" s="13"/>
      <c r="I16" s="13"/>
      <c r="J16" s="13"/>
      <c r="K16" s="13"/>
      <c r="L16" s="13"/>
      <c r="M16" s="13"/>
      <c r="N16" s="1"/>
      <c r="O16" s="1"/>
      <c r="P16" s="1"/>
      <c r="Q16" s="1"/>
      <c r="R16" s="1"/>
      <c r="V16" s="1"/>
      <c r="W16" s="1"/>
      <c r="X16" s="1"/>
      <c r="Y16" s="1"/>
      <c r="Z16" s="1"/>
      <c r="AA16" s="1"/>
    </row>
    <row r="17" spans="1:27" ht="18.75" x14ac:dyDescent="0.3">
      <c r="A17" s="2" t="s">
        <v>20</v>
      </c>
      <c r="B17" s="24"/>
      <c r="C17" s="24">
        <v>28</v>
      </c>
      <c r="D17" s="24">
        <f>+C17*8</f>
        <v>224</v>
      </c>
      <c r="E17" s="25">
        <f>+D17*10</f>
        <v>2240</v>
      </c>
      <c r="F17" s="13"/>
      <c r="G17" s="13"/>
      <c r="H17" s="13"/>
      <c r="I17" s="13"/>
      <c r="J17" s="13"/>
      <c r="K17" s="13"/>
      <c r="L17" s="13"/>
      <c r="M17" s="13"/>
      <c r="N17" s="1"/>
      <c r="O17" s="1"/>
      <c r="P17" s="1"/>
      <c r="Q17" s="1"/>
      <c r="R17" s="1"/>
      <c r="V17" s="1"/>
      <c r="W17" s="1"/>
      <c r="X17" s="1"/>
      <c r="Y17" s="1"/>
      <c r="Z17" s="1"/>
      <c r="AA17" s="1"/>
    </row>
    <row r="18" spans="1:27" ht="18.75" x14ac:dyDescent="0.3">
      <c r="A18" s="2"/>
      <c r="B18" s="24"/>
      <c r="C18" s="24"/>
      <c r="D18" s="24"/>
      <c r="E18" s="25"/>
      <c r="F18" s="13"/>
      <c r="G18" s="13"/>
      <c r="H18" s="13"/>
      <c r="I18" s="13"/>
      <c r="J18" s="13"/>
      <c r="K18" s="13"/>
      <c r="L18" s="13"/>
      <c r="M18" s="13"/>
      <c r="N18" s="1"/>
      <c r="O18" s="1"/>
      <c r="P18" s="1"/>
      <c r="Q18" s="1"/>
      <c r="R18" s="1"/>
      <c r="V18" s="1"/>
      <c r="W18" s="1"/>
      <c r="X18" s="1"/>
      <c r="Y18" s="1"/>
      <c r="Z18" s="1"/>
      <c r="AA18" s="1"/>
    </row>
    <row r="19" spans="1:27" ht="18.75" x14ac:dyDescent="0.3">
      <c r="A19" s="2" t="s">
        <v>12</v>
      </c>
      <c r="B19" s="24"/>
      <c r="C19" s="24"/>
      <c r="D19" s="24"/>
      <c r="E19" s="25"/>
      <c r="F19" s="13"/>
      <c r="G19" s="13"/>
      <c r="H19" s="13"/>
      <c r="I19" s="13"/>
      <c r="J19" s="13"/>
      <c r="K19" s="13"/>
      <c r="L19" s="13"/>
      <c r="M19" s="13"/>
      <c r="N19" s="1"/>
      <c r="O19" s="1"/>
      <c r="P19" s="1"/>
      <c r="Q19" s="1"/>
      <c r="R19" s="1"/>
      <c r="V19" s="1"/>
      <c r="W19" s="1"/>
      <c r="X19" s="1"/>
      <c r="Y19" s="1"/>
      <c r="Z19" s="1"/>
      <c r="AA19" s="1"/>
    </row>
    <row r="20" spans="1:27" ht="18.75" x14ac:dyDescent="0.3">
      <c r="A20" s="2"/>
      <c r="B20" s="24"/>
      <c r="C20" s="24"/>
      <c r="D20" s="24"/>
      <c r="E20" s="25"/>
      <c r="F20" s="13"/>
      <c r="G20" s="13"/>
      <c r="H20" s="13"/>
      <c r="I20" s="13"/>
      <c r="J20" s="13"/>
      <c r="K20" s="13"/>
      <c r="L20" s="13"/>
      <c r="M20" s="13"/>
      <c r="N20" s="1"/>
      <c r="O20" s="1"/>
      <c r="P20" s="1"/>
      <c r="Q20" s="1"/>
      <c r="R20" s="1"/>
      <c r="V20" s="1"/>
      <c r="W20" s="1"/>
      <c r="X20" s="1"/>
      <c r="Y20" s="1"/>
      <c r="Z20" s="1"/>
      <c r="AA20" s="1"/>
    </row>
    <row r="21" spans="1:27" ht="18.75" x14ac:dyDescent="0.3">
      <c r="A21" s="2" t="s">
        <v>25</v>
      </c>
      <c r="B21" s="26"/>
      <c r="C21" s="26">
        <v>16</v>
      </c>
      <c r="D21" s="24">
        <f>+C21*4</f>
        <v>64</v>
      </c>
      <c r="E21" s="25">
        <f>+D21*10</f>
        <v>640</v>
      </c>
      <c r="F21" s="14"/>
      <c r="G21" s="14"/>
      <c r="H21" s="14"/>
      <c r="I21" s="14"/>
      <c r="J21" s="14"/>
      <c r="K21" s="14"/>
      <c r="L21" s="14"/>
      <c r="M21" s="14"/>
      <c r="N21" s="1"/>
      <c r="O21" s="1"/>
      <c r="P21" s="1"/>
      <c r="Q21" s="1"/>
      <c r="R21" s="1"/>
      <c r="V21" s="1"/>
      <c r="W21" s="1"/>
      <c r="X21" s="1"/>
      <c r="Y21" s="1"/>
      <c r="Z21" s="1"/>
      <c r="AA21" s="1"/>
    </row>
    <row r="22" spans="1:27" ht="18.75" x14ac:dyDescent="0.3">
      <c r="A22" s="2"/>
      <c r="B22" s="26"/>
      <c r="C22" s="26"/>
      <c r="D22" s="24"/>
      <c r="E22" s="25"/>
      <c r="F22" s="14"/>
      <c r="G22" s="14"/>
      <c r="H22" s="14"/>
      <c r="I22" s="14"/>
      <c r="J22" s="14"/>
      <c r="K22" s="14"/>
      <c r="L22" s="14"/>
      <c r="M22" s="14"/>
      <c r="N22" s="1"/>
      <c r="O22" s="1"/>
      <c r="P22" s="1"/>
      <c r="Q22" s="1"/>
      <c r="R22" s="1"/>
      <c r="V22" s="1"/>
      <c r="W22" s="1"/>
      <c r="X22" s="1"/>
      <c r="Y22" s="1"/>
      <c r="Z22" s="1"/>
      <c r="AA22" s="1"/>
    </row>
    <row r="23" spans="1:27" ht="18.75" x14ac:dyDescent="0.3">
      <c r="A23" s="2" t="s">
        <v>22</v>
      </c>
      <c r="B23" s="26"/>
      <c r="C23" s="26"/>
      <c r="D23" s="24"/>
      <c r="E23" s="25"/>
      <c r="F23" s="14"/>
      <c r="G23" s="14"/>
      <c r="H23" s="14"/>
      <c r="I23" s="14"/>
      <c r="J23" s="14"/>
      <c r="K23" s="14"/>
      <c r="L23" s="14"/>
      <c r="M23" s="14"/>
      <c r="N23" s="1"/>
      <c r="P23" s="1"/>
      <c r="Q23" s="1"/>
      <c r="R23" s="1"/>
      <c r="V23" s="1"/>
      <c r="W23" s="1"/>
      <c r="X23" s="1"/>
      <c r="Y23" s="1"/>
      <c r="Z23" s="1"/>
      <c r="AA23" s="1"/>
    </row>
    <row r="24" spans="1:27" ht="18.75" x14ac:dyDescent="0.3">
      <c r="A24" s="20"/>
      <c r="B24" s="26"/>
      <c r="C24" s="26"/>
      <c r="D24" s="24"/>
      <c r="E24" s="25"/>
      <c r="F24" s="14"/>
      <c r="G24" s="14"/>
      <c r="H24" s="14"/>
      <c r="I24" s="14"/>
      <c r="J24" s="14"/>
      <c r="K24" s="14"/>
      <c r="L24" s="14"/>
      <c r="M24" s="14"/>
      <c r="N24" s="1"/>
      <c r="P24" s="1"/>
      <c r="Q24" s="1"/>
      <c r="R24" s="1"/>
      <c r="V24" s="1"/>
      <c r="W24" s="1"/>
      <c r="X24" s="1"/>
      <c r="Y24" s="1"/>
      <c r="Z24" s="1"/>
      <c r="AA24" s="1"/>
    </row>
    <row r="25" spans="1:27" ht="18.75" x14ac:dyDescent="0.3">
      <c r="A25" s="20" t="s">
        <v>21</v>
      </c>
      <c r="B25" s="26">
        <v>90000</v>
      </c>
      <c r="C25" s="24">
        <f>+B25/2080</f>
        <v>43.269230769230766</v>
      </c>
      <c r="D25" s="24">
        <f>+C25*8</f>
        <v>346.15384615384613</v>
      </c>
      <c r="E25" s="25">
        <f>+D25*10</f>
        <v>3461.5384615384614</v>
      </c>
      <c r="F25" s="14"/>
      <c r="G25" s="14"/>
      <c r="H25" s="14"/>
      <c r="I25" s="14"/>
      <c r="J25" s="14"/>
      <c r="K25" s="14"/>
      <c r="L25" s="14"/>
      <c r="M25" s="14"/>
      <c r="N25" s="1"/>
      <c r="O25" s="3"/>
      <c r="P25" s="1"/>
      <c r="Q25" s="1"/>
      <c r="R25" s="1"/>
      <c r="V25" s="1"/>
      <c r="W25" s="1"/>
      <c r="X25" s="1"/>
      <c r="Y25" s="1"/>
      <c r="Z25" s="1"/>
      <c r="AA25" s="1"/>
    </row>
    <row r="26" spans="1:27" ht="19.5" thickBot="1" x14ac:dyDescent="0.35">
      <c r="A26" s="23"/>
      <c r="B26" s="27"/>
      <c r="C26" s="27"/>
      <c r="D26" s="27"/>
      <c r="E26" s="28"/>
      <c r="F26" s="8"/>
      <c r="G26" s="8"/>
      <c r="H26" s="8"/>
      <c r="I26" s="8"/>
      <c r="J26" s="8"/>
      <c r="K26" s="8"/>
      <c r="L26" s="8"/>
      <c r="M26" s="8"/>
      <c r="N26" s="1"/>
      <c r="O26" s="1"/>
      <c r="P26" s="1"/>
      <c r="Q26" s="1"/>
      <c r="R26" s="1"/>
      <c r="S26" s="11"/>
      <c r="T26" s="11"/>
      <c r="U26" s="11"/>
      <c r="V26" s="1"/>
      <c r="W26" s="1"/>
      <c r="X26" s="1"/>
      <c r="Y26" s="1"/>
      <c r="Z26" s="1"/>
      <c r="AA26" s="1"/>
    </row>
    <row r="27" spans="1:27" ht="18.75" x14ac:dyDescent="0.3">
      <c r="A27" s="1"/>
      <c r="B27" s="1"/>
      <c r="C27" s="1"/>
      <c r="D27" s="1"/>
      <c r="E27" s="1"/>
      <c r="F27" s="1"/>
      <c r="G27" s="1"/>
      <c r="H27" s="1"/>
      <c r="I27" s="1"/>
      <c r="J27" s="1"/>
      <c r="K27" s="1"/>
      <c r="L27" s="1"/>
      <c r="M27" s="1"/>
      <c r="N27" s="1"/>
      <c r="O27" s="1"/>
      <c r="P27" s="1"/>
      <c r="Q27" s="1"/>
      <c r="R27" s="1"/>
      <c r="S27" s="40"/>
      <c r="T27" s="40"/>
      <c r="U27" s="40"/>
      <c r="V27" s="1"/>
      <c r="W27" s="1"/>
      <c r="X27" s="1"/>
      <c r="Y27" s="1"/>
      <c r="Z27" s="1"/>
      <c r="AA27" s="1"/>
    </row>
    <row r="28" spans="1:27" ht="18.75" x14ac:dyDescent="0.3">
      <c r="A28" s="1" t="s">
        <v>11</v>
      </c>
      <c r="B28" s="1"/>
      <c r="C28" s="1"/>
      <c r="D28" s="1"/>
      <c r="E28" s="1"/>
      <c r="F28" s="1"/>
      <c r="G28" s="1"/>
      <c r="H28" s="1"/>
      <c r="I28" s="1"/>
      <c r="J28" s="1"/>
      <c r="K28" s="1"/>
      <c r="L28" s="1"/>
      <c r="M28" s="1"/>
      <c r="N28" s="1"/>
      <c r="O28" s="1"/>
      <c r="P28" s="1"/>
      <c r="Q28" s="1"/>
      <c r="R28" s="1"/>
      <c r="S28" s="40"/>
      <c r="T28" s="40"/>
      <c r="U28" s="40"/>
      <c r="V28" s="1"/>
      <c r="W28" s="1"/>
      <c r="X28" s="1"/>
      <c r="Y28" s="1"/>
      <c r="Z28" s="1"/>
      <c r="AA28" s="1"/>
    </row>
    <row r="29" spans="1:27" ht="18.75" x14ac:dyDescent="0.3">
      <c r="A29" s="1" t="s">
        <v>24</v>
      </c>
      <c r="B29" s="1"/>
      <c r="C29" s="1"/>
      <c r="D29" s="1"/>
      <c r="E29" s="1"/>
      <c r="F29" s="1"/>
      <c r="G29" s="1"/>
      <c r="H29" s="1"/>
      <c r="I29" s="1"/>
      <c r="J29" s="1"/>
      <c r="K29" s="1"/>
      <c r="L29" s="1"/>
      <c r="M29" s="1"/>
      <c r="N29" s="1"/>
      <c r="O29" s="1"/>
      <c r="P29" s="1"/>
      <c r="Q29" s="1"/>
      <c r="R29" s="1"/>
      <c r="S29" s="7"/>
      <c r="T29" s="7"/>
      <c r="U29" s="7"/>
      <c r="V29" s="1"/>
      <c r="W29" s="1"/>
      <c r="X29" s="1"/>
      <c r="Y29" s="1"/>
      <c r="Z29" s="1"/>
      <c r="AA29" s="1"/>
    </row>
    <row r="30" spans="1:27" ht="18.75" x14ac:dyDescent="0.3">
      <c r="A30" s="1"/>
      <c r="B30" s="1"/>
      <c r="C30" s="1"/>
      <c r="D30" s="1"/>
      <c r="E30" s="1"/>
      <c r="F30" s="1"/>
      <c r="G30" s="1"/>
      <c r="H30" s="1"/>
      <c r="I30" s="1"/>
      <c r="J30" s="1"/>
      <c r="K30" s="1"/>
      <c r="L30" s="1"/>
      <c r="M30" s="1"/>
      <c r="N30" s="1"/>
      <c r="O30" s="1"/>
      <c r="P30" s="1"/>
      <c r="Q30" s="1"/>
      <c r="R30" s="1"/>
      <c r="S30" s="11"/>
      <c r="T30" s="11"/>
      <c r="U30" s="11"/>
      <c r="V30" s="1"/>
      <c r="W30" s="1"/>
      <c r="X30" s="1"/>
      <c r="Y30" s="1"/>
      <c r="Z30" s="1"/>
      <c r="AA30" s="1"/>
    </row>
    <row r="31" spans="1:27" ht="30" x14ac:dyDescent="0.4">
      <c r="A31" s="33" t="s">
        <v>4</v>
      </c>
      <c r="B31" s="1"/>
      <c r="C31" s="1"/>
      <c r="D31" s="1"/>
      <c r="E31" s="1"/>
      <c r="F31" s="1"/>
      <c r="G31" s="1"/>
      <c r="H31" s="1"/>
      <c r="I31" s="1"/>
      <c r="J31" s="1"/>
      <c r="K31" s="1"/>
      <c r="L31" s="1"/>
      <c r="M31" s="1"/>
      <c r="N31" s="1"/>
      <c r="O31" s="1"/>
      <c r="P31" s="1"/>
      <c r="Q31" s="1"/>
      <c r="R31" s="1"/>
      <c r="S31" s="9"/>
      <c r="T31" s="11"/>
      <c r="U31" s="11"/>
      <c r="V31" s="1"/>
      <c r="W31" s="1"/>
      <c r="X31" s="1"/>
      <c r="Y31" s="1"/>
      <c r="Z31" s="1"/>
      <c r="AA31" s="1"/>
    </row>
    <row r="32" spans="1:27" ht="15.75" x14ac:dyDescent="0.25">
      <c r="A32" s="35" t="s">
        <v>30</v>
      </c>
      <c r="B32" s="16"/>
      <c r="C32" s="16"/>
      <c r="D32" s="16"/>
      <c r="E32" s="16"/>
      <c r="F32" s="16"/>
      <c r="G32" s="16"/>
      <c r="H32" s="16"/>
      <c r="I32" s="16"/>
      <c r="J32" s="16"/>
      <c r="K32" s="16"/>
      <c r="S32" s="10"/>
      <c r="T32" s="10"/>
      <c r="U32" s="10"/>
    </row>
    <row r="33" spans="1:21" ht="15.75" x14ac:dyDescent="0.25">
      <c r="A33" s="34" t="s">
        <v>31</v>
      </c>
      <c r="B33" s="16"/>
      <c r="C33" s="16"/>
      <c r="D33" s="16"/>
      <c r="E33" s="16"/>
      <c r="F33" s="16"/>
      <c r="G33" s="16"/>
      <c r="H33" s="16"/>
      <c r="I33" s="16"/>
      <c r="J33" s="16"/>
      <c r="K33" s="16"/>
      <c r="S33" s="10"/>
      <c r="T33" s="10"/>
      <c r="U33" s="10"/>
    </row>
    <row r="34" spans="1:21" ht="83.25" x14ac:dyDescent="0.3">
      <c r="A34" s="2" t="s">
        <v>2</v>
      </c>
      <c r="B34" s="29" t="s">
        <v>26</v>
      </c>
      <c r="C34" s="29" t="s">
        <v>27</v>
      </c>
      <c r="D34" s="30" t="s">
        <v>28</v>
      </c>
      <c r="E34" s="30" t="s">
        <v>29</v>
      </c>
      <c r="F34" s="16"/>
      <c r="G34" s="16"/>
      <c r="H34" s="16"/>
      <c r="I34" s="16"/>
      <c r="J34" s="16"/>
      <c r="K34" s="16"/>
      <c r="S34" s="10"/>
      <c r="T34" s="10"/>
      <c r="U34" s="10"/>
    </row>
    <row r="35" spans="1:21" ht="18.75" x14ac:dyDescent="0.3">
      <c r="A35" s="2" t="s">
        <v>8</v>
      </c>
      <c r="B35" s="24"/>
      <c r="C35" s="24"/>
      <c r="D35" s="24"/>
      <c r="E35" s="25"/>
      <c r="F35" s="16"/>
      <c r="G35" s="16"/>
      <c r="H35" s="16"/>
      <c r="I35" s="16"/>
      <c r="J35" s="16"/>
      <c r="K35" s="16"/>
      <c r="S35" s="10"/>
      <c r="T35" s="10"/>
      <c r="U35" s="10"/>
    </row>
    <row r="36" spans="1:21" ht="18.75" x14ac:dyDescent="0.3">
      <c r="A36" s="2"/>
      <c r="B36" s="24"/>
      <c r="C36" s="24"/>
      <c r="D36" s="24"/>
      <c r="E36" s="25"/>
      <c r="F36" s="16"/>
      <c r="G36" s="16"/>
      <c r="H36" s="16"/>
      <c r="I36" s="16"/>
      <c r="J36" s="16"/>
      <c r="K36" s="16"/>
      <c r="S36" s="10"/>
      <c r="T36" s="10"/>
      <c r="U36" s="10"/>
    </row>
    <row r="37" spans="1:21" ht="18.75" x14ac:dyDescent="0.3">
      <c r="A37" s="2" t="s">
        <v>19</v>
      </c>
      <c r="B37" s="24">
        <v>800</v>
      </c>
      <c r="C37" s="24">
        <f>+D37/8</f>
        <v>4.7619047619047619</v>
      </c>
      <c r="D37" s="24">
        <f>+B37/21</f>
        <v>38.095238095238095</v>
      </c>
      <c r="E37" s="25">
        <f>+D37*10</f>
        <v>380.95238095238096</v>
      </c>
      <c r="F37" s="16"/>
      <c r="G37" s="16"/>
      <c r="H37" s="16"/>
      <c r="I37" s="16"/>
      <c r="J37" s="16"/>
      <c r="K37" s="16"/>
      <c r="S37" s="10"/>
      <c r="T37" s="10"/>
      <c r="U37" s="10"/>
    </row>
    <row r="38" spans="1:21" ht="18.75" x14ac:dyDescent="0.3">
      <c r="A38" s="2"/>
      <c r="B38" s="24"/>
      <c r="C38" s="24"/>
      <c r="D38" s="24"/>
      <c r="E38" s="25"/>
      <c r="F38" s="16"/>
      <c r="G38" s="16"/>
      <c r="H38" s="16"/>
      <c r="I38" s="16"/>
      <c r="J38" s="16"/>
      <c r="K38" s="16"/>
      <c r="S38" s="10"/>
      <c r="T38" s="10"/>
      <c r="U38" s="10"/>
    </row>
    <row r="39" spans="1:21" ht="18.75" x14ac:dyDescent="0.3">
      <c r="A39" s="2" t="s">
        <v>9</v>
      </c>
      <c r="B39" s="24"/>
      <c r="C39" s="24"/>
      <c r="D39" s="24"/>
      <c r="E39" s="25"/>
      <c r="F39" s="16"/>
      <c r="G39" s="16"/>
      <c r="H39" s="16"/>
      <c r="I39" s="16"/>
      <c r="J39" s="16"/>
      <c r="K39" s="16"/>
      <c r="S39" s="10"/>
      <c r="T39" s="10"/>
      <c r="U39" s="10"/>
    </row>
    <row r="40" spans="1:21" ht="18.75" x14ac:dyDescent="0.3">
      <c r="A40" s="2"/>
      <c r="B40" s="24"/>
      <c r="C40" s="24"/>
      <c r="D40" s="24"/>
      <c r="E40" s="25"/>
      <c r="F40" s="16"/>
      <c r="G40" s="16"/>
      <c r="H40" s="16"/>
      <c r="I40" s="16"/>
      <c r="J40" s="16"/>
      <c r="K40" s="16"/>
      <c r="S40" s="10"/>
      <c r="T40" s="10"/>
      <c r="U40" s="10"/>
    </row>
    <row r="41" spans="1:21" ht="18.75" x14ac:dyDescent="0.3">
      <c r="A41" s="2" t="s">
        <v>20</v>
      </c>
      <c r="B41" s="24">
        <v>700</v>
      </c>
      <c r="C41" s="24">
        <f>+D41/8</f>
        <v>4.166666666666667</v>
      </c>
      <c r="D41" s="24">
        <f>+B41/21</f>
        <v>33.333333333333336</v>
      </c>
      <c r="E41" s="25">
        <f>+D41*10</f>
        <v>333.33333333333337</v>
      </c>
      <c r="F41" s="16"/>
      <c r="G41" s="16"/>
      <c r="H41" s="16"/>
      <c r="I41" s="16"/>
      <c r="J41" s="16"/>
      <c r="K41" s="16"/>
      <c r="S41" s="10"/>
      <c r="T41" s="10"/>
      <c r="U41" s="10"/>
    </row>
    <row r="42" spans="1:21" ht="18.75" x14ac:dyDescent="0.3">
      <c r="A42" s="2"/>
      <c r="B42" s="24"/>
      <c r="C42" s="24"/>
      <c r="D42" s="24"/>
      <c r="E42" s="25"/>
      <c r="F42" s="16"/>
      <c r="G42" s="16"/>
      <c r="H42" s="16"/>
      <c r="I42" s="16"/>
      <c r="J42" s="16"/>
      <c r="K42" s="16"/>
      <c r="S42" s="10"/>
      <c r="T42" s="10"/>
      <c r="U42" s="10"/>
    </row>
    <row r="43" spans="1:21" ht="18.75" x14ac:dyDescent="0.3">
      <c r="A43" s="2" t="s">
        <v>12</v>
      </c>
      <c r="B43" s="24"/>
      <c r="C43" s="24"/>
      <c r="D43" s="24"/>
      <c r="E43" s="25"/>
      <c r="F43" s="16"/>
      <c r="G43" s="16"/>
      <c r="H43" s="16"/>
      <c r="I43" s="16"/>
      <c r="J43" s="16"/>
      <c r="K43" s="16"/>
      <c r="S43" s="10"/>
      <c r="T43" s="10"/>
      <c r="U43" s="10"/>
    </row>
    <row r="44" spans="1:21" ht="18.75" x14ac:dyDescent="0.3">
      <c r="A44" s="2"/>
      <c r="B44" s="24"/>
      <c r="C44" s="24"/>
      <c r="D44" s="24"/>
      <c r="E44" s="25"/>
      <c r="F44" s="16"/>
      <c r="G44" s="16"/>
      <c r="H44" s="16"/>
      <c r="I44" s="16"/>
      <c r="J44" s="16"/>
      <c r="K44" s="16"/>
      <c r="S44" s="10"/>
      <c r="T44" s="10"/>
      <c r="U44" s="10"/>
    </row>
    <row r="45" spans="1:21" ht="18.75" x14ac:dyDescent="0.3">
      <c r="A45" s="2" t="s">
        <v>25</v>
      </c>
      <c r="B45" s="26">
        <v>0</v>
      </c>
      <c r="C45" s="26">
        <f>+D45/4</f>
        <v>0</v>
      </c>
      <c r="D45" s="24">
        <f>+B45/21</f>
        <v>0</v>
      </c>
      <c r="E45" s="25">
        <f>+D45*10</f>
        <v>0</v>
      </c>
      <c r="F45" s="16"/>
      <c r="G45" s="16"/>
      <c r="H45" s="16"/>
      <c r="I45" s="16"/>
      <c r="J45" s="16"/>
      <c r="K45" s="16"/>
      <c r="S45" s="10"/>
      <c r="T45" s="10"/>
      <c r="U45" s="10"/>
    </row>
    <row r="46" spans="1:21" ht="18.75" x14ac:dyDescent="0.3">
      <c r="A46" s="2"/>
      <c r="B46" s="26"/>
      <c r="C46" s="26"/>
      <c r="D46" s="24"/>
      <c r="E46" s="25"/>
      <c r="F46" s="16"/>
      <c r="G46" s="16"/>
      <c r="H46" s="16"/>
      <c r="I46" s="16"/>
      <c r="J46" s="16"/>
      <c r="K46" s="16"/>
      <c r="S46" s="10"/>
      <c r="T46" s="10"/>
      <c r="U46" s="10"/>
    </row>
    <row r="47" spans="1:21" ht="18.75" x14ac:dyDescent="0.3">
      <c r="A47" s="2" t="s">
        <v>22</v>
      </c>
      <c r="B47" s="26"/>
      <c r="C47" s="26"/>
      <c r="D47" s="24"/>
      <c r="E47" s="25"/>
      <c r="F47" s="16"/>
      <c r="G47" s="16"/>
      <c r="H47" s="16"/>
      <c r="I47" s="16"/>
      <c r="J47" s="16"/>
      <c r="K47" s="16"/>
      <c r="S47" s="10"/>
      <c r="T47" s="10"/>
      <c r="U47" s="10"/>
    </row>
    <row r="48" spans="1:21" ht="18.75" x14ac:dyDescent="0.3">
      <c r="A48" s="20"/>
      <c r="B48" s="26"/>
      <c r="C48" s="26"/>
      <c r="D48" s="24"/>
      <c r="E48" s="25"/>
      <c r="F48" s="16"/>
      <c r="G48" s="16"/>
      <c r="H48" s="16"/>
      <c r="I48" s="16"/>
      <c r="J48" s="16"/>
      <c r="K48" s="16"/>
      <c r="S48" s="10"/>
      <c r="T48" s="10"/>
      <c r="U48" s="10"/>
    </row>
    <row r="49" spans="1:21" ht="18.75" x14ac:dyDescent="0.3">
      <c r="A49" s="20" t="s">
        <v>21</v>
      </c>
      <c r="B49" s="26">
        <v>1000</v>
      </c>
      <c r="C49" s="24">
        <f>+D49/8</f>
        <v>5.9523809523809526</v>
      </c>
      <c r="D49" s="24">
        <f>+B49/21</f>
        <v>47.61904761904762</v>
      </c>
      <c r="E49" s="25">
        <f>+D49*10</f>
        <v>476.1904761904762</v>
      </c>
      <c r="F49" s="16"/>
      <c r="G49" s="16"/>
      <c r="H49" s="16"/>
      <c r="I49" s="16"/>
      <c r="J49" s="16"/>
      <c r="K49" s="16"/>
      <c r="S49" s="10"/>
      <c r="T49" s="10"/>
      <c r="U49" s="10"/>
    </row>
    <row r="50" spans="1:21" ht="19.5" thickBot="1" x14ac:dyDescent="0.35">
      <c r="A50" s="23"/>
      <c r="B50" s="27"/>
      <c r="C50" s="27"/>
      <c r="D50" s="27"/>
      <c r="E50" s="28"/>
      <c r="F50" s="16"/>
      <c r="G50" s="16"/>
      <c r="H50" s="16"/>
      <c r="I50" s="16"/>
      <c r="J50" s="16"/>
      <c r="K50" s="16"/>
    </row>
    <row r="51" spans="1:21" x14ac:dyDescent="0.25">
      <c r="A51" s="16"/>
      <c r="B51" s="16"/>
      <c r="C51" s="16"/>
      <c r="D51" s="16"/>
      <c r="E51" s="16"/>
      <c r="F51" s="16"/>
      <c r="G51" s="16"/>
      <c r="H51" s="16"/>
      <c r="I51" s="16"/>
      <c r="J51" s="16"/>
      <c r="K51" s="16"/>
    </row>
    <row r="52" spans="1:21" x14ac:dyDescent="0.25">
      <c r="A52" s="16"/>
      <c r="B52" s="16"/>
      <c r="C52" s="16"/>
      <c r="D52" s="16"/>
      <c r="E52" s="16"/>
      <c r="F52" s="16"/>
      <c r="G52" s="16"/>
      <c r="H52" s="16"/>
      <c r="I52" s="16"/>
      <c r="J52" s="16"/>
      <c r="K52" s="16"/>
    </row>
    <row r="53" spans="1:21" ht="15.75" x14ac:dyDescent="0.25">
      <c r="A53" s="33" t="s">
        <v>34</v>
      </c>
      <c r="B53" s="16"/>
      <c r="C53" s="16"/>
      <c r="D53" s="16"/>
      <c r="E53" s="16"/>
      <c r="F53" s="16"/>
      <c r="G53" s="16"/>
      <c r="H53" s="16"/>
      <c r="I53" s="16"/>
      <c r="J53" s="16"/>
      <c r="K53" s="16"/>
    </row>
    <row r="54" spans="1:21" ht="18.75" x14ac:dyDescent="0.3">
      <c r="A54" s="37" t="s">
        <v>33</v>
      </c>
      <c r="B54" s="16"/>
      <c r="C54" s="16"/>
      <c r="D54" s="16"/>
      <c r="E54" s="16"/>
      <c r="F54" s="16"/>
      <c r="G54" s="16"/>
      <c r="H54" s="16"/>
      <c r="I54" s="16"/>
      <c r="J54" s="16"/>
      <c r="K54" s="16"/>
    </row>
    <row r="55" spans="1:21" ht="83.25" x14ac:dyDescent="0.3">
      <c r="A55" s="2" t="s">
        <v>2</v>
      </c>
      <c r="B55" s="29" t="s">
        <v>0</v>
      </c>
      <c r="C55" s="29" t="s">
        <v>35</v>
      </c>
      <c r="D55" s="30" t="s">
        <v>36</v>
      </c>
      <c r="E55" s="30" t="s">
        <v>37</v>
      </c>
      <c r="F55" s="16"/>
      <c r="G55" s="16"/>
      <c r="H55" s="16"/>
      <c r="I55" s="16"/>
      <c r="J55" s="16"/>
      <c r="K55" s="16"/>
    </row>
    <row r="56" spans="1:21" ht="18.75" x14ac:dyDescent="0.3">
      <c r="A56" s="2" t="s">
        <v>8</v>
      </c>
      <c r="B56" s="24"/>
      <c r="C56" s="24"/>
      <c r="D56" s="24"/>
      <c r="E56" s="25"/>
      <c r="F56" s="16"/>
      <c r="G56" s="16"/>
      <c r="H56" s="16"/>
      <c r="I56" s="16"/>
      <c r="J56" s="16"/>
      <c r="K56" s="16"/>
    </row>
    <row r="57" spans="1:21" ht="18.75" x14ac:dyDescent="0.3">
      <c r="A57" s="2"/>
      <c r="B57" s="24"/>
      <c r="C57" s="24"/>
      <c r="D57" s="24"/>
      <c r="E57" s="25"/>
      <c r="F57" s="16"/>
      <c r="G57" s="16"/>
      <c r="H57" s="16"/>
      <c r="I57" s="16"/>
      <c r="J57" s="16"/>
      <c r="K57" s="16"/>
    </row>
    <row r="58" spans="1:21" ht="18.75" x14ac:dyDescent="0.3">
      <c r="A58" s="2" t="s">
        <v>19</v>
      </c>
      <c r="B58" s="24" t="s">
        <v>0</v>
      </c>
      <c r="C58" s="24">
        <f>+C13+C37</f>
        <v>40.338827838827839</v>
      </c>
      <c r="D58" s="24">
        <f>+C58*8</f>
        <v>322.71062271062272</v>
      </c>
      <c r="E58" s="25">
        <f>+D58*10</f>
        <v>3227.1062271062274</v>
      </c>
      <c r="F58" s="16"/>
      <c r="G58" s="16"/>
      <c r="H58" s="16"/>
      <c r="I58" s="16"/>
      <c r="J58" s="16"/>
      <c r="K58" s="16"/>
    </row>
    <row r="59" spans="1:21" ht="18.75" x14ac:dyDescent="0.3">
      <c r="A59" s="2"/>
      <c r="B59" s="24"/>
      <c r="C59" s="24"/>
      <c r="D59" s="24"/>
      <c r="E59" s="25"/>
      <c r="F59" s="16"/>
      <c r="G59" s="16"/>
      <c r="H59" s="16"/>
      <c r="I59" s="16"/>
      <c r="J59" s="16"/>
      <c r="K59" s="16"/>
    </row>
    <row r="60" spans="1:21" ht="18.75" x14ac:dyDescent="0.3">
      <c r="A60" s="2" t="s">
        <v>9</v>
      </c>
      <c r="B60" s="24"/>
      <c r="C60" s="24"/>
      <c r="D60" s="24"/>
      <c r="E60" s="25"/>
      <c r="F60" s="16"/>
      <c r="G60" s="16"/>
      <c r="H60" s="16"/>
      <c r="I60" s="3" t="s">
        <v>1</v>
      </c>
      <c r="J60" s="16"/>
      <c r="K60" s="16"/>
    </row>
    <row r="61" spans="1:21" ht="18.75" x14ac:dyDescent="0.3">
      <c r="A61" s="2"/>
      <c r="B61" s="24"/>
      <c r="C61" s="24"/>
      <c r="D61" s="24"/>
      <c r="E61" s="25"/>
      <c r="F61" s="16"/>
      <c r="G61" s="16"/>
      <c r="H61" s="16"/>
      <c r="I61" s="3" t="s">
        <v>38</v>
      </c>
      <c r="J61" s="16"/>
      <c r="K61" s="16"/>
    </row>
    <row r="62" spans="1:21" ht="18.75" x14ac:dyDescent="0.3">
      <c r="A62" s="2" t="s">
        <v>20</v>
      </c>
      <c r="B62" s="24" t="s">
        <v>0</v>
      </c>
      <c r="C62" s="24">
        <f>+C17+C41</f>
        <v>32.166666666666664</v>
      </c>
      <c r="D62" s="24">
        <f>+C62*8</f>
        <v>257.33333333333331</v>
      </c>
      <c r="E62" s="25">
        <f>+D62*10</f>
        <v>2573.333333333333</v>
      </c>
      <c r="F62" s="16"/>
      <c r="G62" s="16"/>
      <c r="H62" s="16"/>
      <c r="I62" s="16"/>
      <c r="J62" s="16"/>
      <c r="K62" s="16"/>
    </row>
    <row r="63" spans="1:21" ht="18.75" x14ac:dyDescent="0.3">
      <c r="A63" s="2"/>
      <c r="B63" s="24"/>
      <c r="C63" s="24"/>
      <c r="D63" s="24"/>
      <c r="E63" s="25"/>
      <c r="F63" s="16"/>
      <c r="G63" s="16"/>
      <c r="H63" s="16"/>
      <c r="I63" s="39" t="s">
        <v>39</v>
      </c>
      <c r="J63" s="16"/>
      <c r="K63" s="16"/>
    </row>
    <row r="64" spans="1:21" ht="18.75" x14ac:dyDescent="0.3">
      <c r="A64" s="2" t="s">
        <v>12</v>
      </c>
      <c r="B64" s="24"/>
      <c r="C64" s="24"/>
      <c r="D64" s="24"/>
      <c r="E64" s="25"/>
      <c r="F64" s="16"/>
      <c r="G64" s="16"/>
      <c r="H64" s="16"/>
      <c r="I64" s="39" t="s">
        <v>40</v>
      </c>
      <c r="J64" s="16"/>
      <c r="K64" s="16"/>
    </row>
    <row r="65" spans="1:11" ht="18.75" x14ac:dyDescent="0.3">
      <c r="A65" s="2"/>
      <c r="B65" s="24"/>
      <c r="C65" s="24"/>
      <c r="D65" s="24"/>
      <c r="E65" s="25"/>
      <c r="F65" s="16"/>
      <c r="G65" s="16"/>
      <c r="H65" s="16"/>
      <c r="I65" s="39"/>
      <c r="J65" s="16"/>
      <c r="K65" s="16"/>
    </row>
    <row r="66" spans="1:11" ht="18.75" x14ac:dyDescent="0.3">
      <c r="A66" s="2" t="s">
        <v>25</v>
      </c>
      <c r="B66" s="26" t="s">
        <v>0</v>
      </c>
      <c r="C66" s="26">
        <f>+C21+C45</f>
        <v>16</v>
      </c>
      <c r="D66" s="24">
        <f>+C66*4</f>
        <v>64</v>
      </c>
      <c r="E66" s="25">
        <f>+D66*10</f>
        <v>640</v>
      </c>
      <c r="F66" s="16"/>
      <c r="G66" s="16"/>
      <c r="H66" s="16"/>
      <c r="I66" s="16"/>
      <c r="J66" s="16"/>
      <c r="K66" s="16"/>
    </row>
    <row r="67" spans="1:11" ht="18.75" x14ac:dyDescent="0.3">
      <c r="A67" s="2"/>
      <c r="B67" s="26"/>
      <c r="C67" s="26"/>
      <c r="D67" s="24"/>
      <c r="E67" s="25"/>
      <c r="F67" s="16"/>
      <c r="G67" s="16"/>
      <c r="H67" s="16"/>
      <c r="I67" s="16"/>
      <c r="J67" s="16"/>
      <c r="K67" s="16"/>
    </row>
    <row r="68" spans="1:11" ht="18.75" x14ac:dyDescent="0.3">
      <c r="A68" s="2" t="s">
        <v>22</v>
      </c>
      <c r="B68" s="26"/>
      <c r="C68" s="26"/>
      <c r="D68" s="24"/>
      <c r="E68" s="25"/>
      <c r="F68" s="16"/>
      <c r="G68" s="16"/>
      <c r="H68" s="16"/>
      <c r="I68" s="16"/>
      <c r="J68" s="16"/>
      <c r="K68" s="16"/>
    </row>
    <row r="69" spans="1:11" ht="18.75" x14ac:dyDescent="0.3">
      <c r="A69" s="20"/>
      <c r="B69" s="26"/>
      <c r="C69" s="26"/>
      <c r="D69" s="24"/>
      <c r="E69" s="25"/>
      <c r="F69" s="16"/>
      <c r="G69" s="16"/>
      <c r="H69" s="16"/>
      <c r="I69" s="16"/>
      <c r="J69" s="16"/>
      <c r="K69" s="16"/>
    </row>
    <row r="70" spans="1:11" ht="18.75" x14ac:dyDescent="0.3">
      <c r="A70" s="20" t="s">
        <v>21</v>
      </c>
      <c r="B70" s="26" t="s">
        <v>0</v>
      </c>
      <c r="C70" s="24">
        <f>+C25+C49</f>
        <v>49.221611721611723</v>
      </c>
      <c r="D70" s="24">
        <f>+C70*8</f>
        <v>393.77289377289378</v>
      </c>
      <c r="E70" s="25">
        <f>+D70*10</f>
        <v>3937.728937728938</v>
      </c>
      <c r="F70" s="16"/>
      <c r="G70" s="16"/>
      <c r="H70" s="16"/>
      <c r="I70" s="16"/>
      <c r="J70" s="16"/>
      <c r="K70" s="16"/>
    </row>
    <row r="71" spans="1:11" ht="19.5" thickBot="1" x14ac:dyDescent="0.35">
      <c r="A71" s="23"/>
      <c r="B71" s="27"/>
      <c r="C71" s="27"/>
      <c r="D71" s="27"/>
      <c r="E71" s="28"/>
      <c r="F71" s="16"/>
      <c r="G71" s="16"/>
      <c r="H71" s="16"/>
      <c r="I71" s="16"/>
      <c r="J71" s="16"/>
      <c r="K71" s="16"/>
    </row>
    <row r="72" spans="1:11" x14ac:dyDescent="0.25">
      <c r="A72" s="16"/>
      <c r="B72" s="16"/>
      <c r="C72" s="16"/>
      <c r="D72" s="16"/>
      <c r="E72" s="16"/>
      <c r="F72" s="16"/>
      <c r="G72" s="16"/>
      <c r="H72" s="16"/>
      <c r="I72" s="16"/>
      <c r="J72" s="16"/>
      <c r="K72" s="16"/>
    </row>
    <row r="74" spans="1:11" x14ac:dyDescent="0.25">
      <c r="A74" s="36" t="s">
        <v>5</v>
      </c>
    </row>
    <row r="75" spans="1:11" x14ac:dyDescent="0.25">
      <c r="A75" s="36" t="s">
        <v>6</v>
      </c>
    </row>
    <row r="76" spans="1:11" x14ac:dyDescent="0.25">
      <c r="A76" s="36" t="s">
        <v>7</v>
      </c>
    </row>
  </sheetData>
  <sheetProtection sheet="1" objects="1" scenarios="1"/>
  <mergeCells count="3">
    <mergeCell ref="S28:U28"/>
    <mergeCell ref="A1:E1"/>
    <mergeCell ref="S27:U27"/>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CALCULATING EMPLOYEE COMP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2020-03-24T19:10:48Z</cp:lastPrinted>
  <dcterms:created xsi:type="dcterms:W3CDTF">2020-03-24T17:48:25Z</dcterms:created>
  <dcterms:modified xsi:type="dcterms:W3CDTF">2021-03-20T15:30:02Z</dcterms:modified>
</cp:coreProperties>
</file>