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Firm Documents\JJ\Seminars\"/>
    </mc:Choice>
  </mc:AlternateContent>
  <xr:revisionPtr revIDLastSave="0" documentId="13_ncr:1_{3B1D2DFD-5EE3-4547-B55C-A28DF6653E01}" xr6:coauthVersionLast="45" xr6:coauthVersionMax="45" xr10:uidLastSave="{00000000-0000-0000-0000-000000000000}"/>
  <bookViews>
    <workbookView xWindow="28680" yWindow="-120" windowWidth="29040" windowHeight="15840" xr2:uid="{B306903F-6EDE-4DE1-AE8B-80A190C1A547}"/>
  </bookViews>
  <sheets>
    <sheet name="Method 1" sheetId="2" r:id="rId1"/>
    <sheet name="Method 2" sheetId="1" r:id="rId2"/>
    <sheet name="Annual Meth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3" l="1"/>
  <c r="F32" i="3"/>
  <c r="F17" i="3"/>
  <c r="H17" i="3" s="1"/>
  <c r="F14" i="3"/>
  <c r="H14" i="3" s="1"/>
  <c r="D46" i="2" l="1"/>
  <c r="B46" i="2"/>
  <c r="D44" i="2"/>
  <c r="B44" i="2"/>
  <c r="D42" i="2"/>
  <c r="B42" i="2"/>
  <c r="D40" i="2"/>
  <c r="F40" i="2" s="1"/>
  <c r="H40" i="2" s="1"/>
  <c r="B40" i="2"/>
  <c r="D27" i="2"/>
  <c r="B27" i="2"/>
  <c r="F46" i="2" l="1"/>
  <c r="H46" i="2" s="1"/>
  <c r="F44" i="2"/>
  <c r="H44" i="2" s="1"/>
  <c r="B48" i="2"/>
  <c r="F42" i="2"/>
  <c r="H42" i="2" s="1"/>
  <c r="D48" i="2"/>
  <c r="D25" i="1"/>
  <c r="D42" i="1"/>
  <c r="D40" i="1"/>
  <c r="D38" i="1"/>
  <c r="D36" i="1"/>
  <c r="B42" i="1"/>
  <c r="F42" i="1" s="1"/>
  <c r="B25" i="1"/>
  <c r="B40" i="1"/>
  <c r="F40" i="1" s="1"/>
  <c r="B38" i="1"/>
  <c r="F38" i="1" s="1"/>
  <c r="B36" i="1"/>
  <c r="F36" i="1" s="1"/>
  <c r="B44" i="1" l="1"/>
  <c r="D44" i="1"/>
</calcChain>
</file>

<file path=xl/sharedStrings.xml><?xml version="1.0" encoding="utf-8"?>
<sst xmlns="http://schemas.openxmlformats.org/spreadsheetml/2006/main" count="113" uniqueCount="48">
  <si>
    <t>Reduction in Gross Sales Analysis &amp; Calculation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</si>
  <si>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</si>
  <si>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</si>
  <si>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</si>
  <si>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</si>
  <si>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</si>
  <si>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</si>
  <si>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</si>
  <si>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</si>
  <si>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</si>
  <si>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</si>
  <si>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</si>
  <si>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</si>
  <si>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   Total </t>
  </si>
  <si>
    <t>THE BELOW ARE CALCULATIONS FROM</t>
  </si>
  <si>
    <t>AMOUNTS ABOVE. ONLY ENTER AMOUNTS ABOVE</t>
  </si>
  <si>
    <t xml:space="preserve"> </t>
  </si>
  <si>
    <t>Quarter 1</t>
  </si>
  <si>
    <t>Quarter 2</t>
  </si>
  <si>
    <t>Quarter 3</t>
  </si>
  <si>
    <t>Quarter 4</t>
  </si>
  <si>
    <t xml:space="preserve">     Total</t>
  </si>
  <si>
    <t>Percentage</t>
  </si>
  <si>
    <t>Difference</t>
  </si>
  <si>
    <t>75% of 2019</t>
  </si>
  <si>
    <t>THE WORKSHEET HAS BEEN LOCKED.  YOU CAN UNLOCK IT UNDER THE "REVIEW" TAB. THERE IS NO PASSWORD.</t>
  </si>
  <si>
    <t>IF YOU UNLOCK, ANY CHANGES ARE OF YOUR OWN.</t>
  </si>
  <si>
    <t>CHECK ALL CALCULATIONS.  THIS WAS NOT PROVIDED TO PROVIDE EXCEL FORMULA'S FOR YOUR CALCULATIONS.</t>
  </si>
  <si>
    <t>EXAMPLE PURPOSES ONLY.</t>
  </si>
  <si>
    <t>IN THE "REVIEW" TAB YOU CAN SELECT "UNPROTECT"</t>
  </si>
  <si>
    <t>YOU CAN START WITH YOUR MONTHLY SALES, IF THAT IS EASIER OR YOU CAN SKIP BELOW AND JUST ENTER YOUR QUARTERLY GROSS RECEIPTS</t>
  </si>
  <si>
    <t>THE BELOW ARE CALCULATIONS FROM AMOUNTS ABOVE. ONLY ENTER AMOUNTS ABOVE</t>
  </si>
  <si>
    <t>YOU DON'T HAVE TO LIST YOUR GROSS RECEIPTS MONTHLY, YOU CAN JUST ENTER THEM QUARTERLY BELOW, IF EASIER</t>
  </si>
  <si>
    <t>THIS IS THE ANALYSIS BELOW</t>
  </si>
  <si>
    <t>FOR PPP 2.0 LOAN PURPOSES TO DETERMINE IF YOUR GROSS RECEIPTS HAVE REDUCED 25% OR MORE</t>
  </si>
  <si>
    <r>
      <t xml:space="preserve">METHOD </t>
    </r>
    <r>
      <rPr>
        <b/>
        <sz val="14"/>
        <color rgb="FFFF0000"/>
        <rFont val="Times New Roman"/>
        <family val="1"/>
      </rPr>
      <t>1</t>
    </r>
  </si>
  <si>
    <r>
      <t xml:space="preserve">METHOD </t>
    </r>
    <r>
      <rPr>
        <b/>
        <sz val="14"/>
        <color rgb="FFFF0000"/>
        <rFont val="Times New Roman"/>
        <family val="1"/>
      </rPr>
      <t>2</t>
    </r>
  </si>
  <si>
    <t xml:space="preserve">ANNUAL METHOD </t>
  </si>
  <si>
    <t>If the annual method is used, at forgiveness time you will need to supply the</t>
  </si>
  <si>
    <t xml:space="preserve">2019 and 2020 tax returns </t>
  </si>
  <si>
    <t>GROSS</t>
  </si>
  <si>
    <t>RECEIPTS</t>
  </si>
  <si>
    <t xml:space="preserve">GROSS </t>
  </si>
  <si>
    <t xml:space="preserve"> (So if the 2020 column is great than the 75% column, you don't qualify)</t>
  </si>
  <si>
    <t>(TOTAL)</t>
  </si>
  <si>
    <t>EXAMPLE 1</t>
  </si>
  <si>
    <t>EXAMPLE 2</t>
  </si>
  <si>
    <t>ANOTHER WAY TO DO THE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</si>
</sst>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Border="1"/>
    <xf numFmtId="10" fontId="2" fillId="0" borderId="0" xfId="2" applyNumberFormat="1" applyFont="1"/>
    <xf numFmtId="164" fontId="2" fillId="0" borderId="0" xfId="0" applyNumberFormat="1" applyFont="1"/>
    <xf numFmtId="10" fontId="2" fillId="0" borderId="0" xfId="0" applyNumberFormat="1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5" fillId="2" borderId="0" xfId="0" applyFont="1" applyFill="1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2" fillId="3" borderId="0" xfId="1" applyNumberFormat="1" applyFont="1" applyFill="1"/>
    <xf numFmtId="0" fontId="5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5F52-6F36-469E-8830-D123755DA953}">
  <dimension ref="A1:Y51"/>
  <sheetViews>
    <sheetView tabSelected="1" topLeftCell="A13" workbookViewId="0">
      <selection activeCell="F35" sqref="F35:H36"/>
    </sheetView>
  </sheetViews>
  <sheetFormatPr defaultRowHeight="15" x14ac:dyDescent="0.25"/>
  <cols>
    <col min="1" max="1" width="18.28515625" customWidth="1"/>
    <col min="2" max="2" width="14.5703125" customWidth="1"/>
    <col min="3" max="3" width="7.7109375" customWidth="1"/>
    <col min="4" max="4" width="14.7109375" customWidth="1"/>
    <col min="6" max="6" width="14.7109375" customWidth="1"/>
    <col min="8" max="8" width="14.85546875" customWidth="1"/>
  </cols>
  <sheetData>
    <row r="1" spans="1:25" ht="18.75" x14ac:dyDescent="0.3">
      <c r="A1" s="20" t="s">
        <v>34</v>
      </c>
    </row>
    <row r="2" spans="1:25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25" ht="18.75" x14ac:dyDescent="0.3">
      <c r="A3" s="1" t="s">
        <v>35</v>
      </c>
      <c r="B3" s="1"/>
      <c r="C3" s="1"/>
      <c r="D3" s="1"/>
      <c r="E3" s="1"/>
      <c r="F3" s="1"/>
      <c r="G3" s="1"/>
      <c r="H3" s="1"/>
      <c r="I3" s="1"/>
    </row>
    <row r="4" spans="1:25" ht="18.75" x14ac:dyDescent="0.3">
      <c r="A4" s="1"/>
      <c r="B4" s="1"/>
      <c r="C4" s="1"/>
      <c r="D4" s="1"/>
      <c r="E4" s="1"/>
      <c r="F4" s="1"/>
      <c r="G4" s="1"/>
      <c r="H4" s="1"/>
      <c r="I4" s="1"/>
    </row>
    <row r="5" spans="1:25" ht="18.75" x14ac:dyDescent="0.3">
      <c r="A5" s="17" t="s">
        <v>30</v>
      </c>
      <c r="B5" s="1"/>
      <c r="C5" s="1"/>
      <c r="D5" s="1"/>
      <c r="E5" s="1"/>
      <c r="F5" s="1"/>
      <c r="G5" s="1"/>
      <c r="H5" s="1"/>
      <c r="I5" s="1"/>
    </row>
    <row r="6" spans="1:25" ht="18.75" x14ac:dyDescent="0.3">
      <c r="A6" s="1"/>
      <c r="B6" s="1"/>
      <c r="C6" s="1"/>
      <c r="D6" s="1"/>
      <c r="E6" s="1"/>
      <c r="F6" s="1"/>
      <c r="G6" s="1"/>
      <c r="H6" s="1"/>
      <c r="I6" s="1"/>
    </row>
    <row r="7" spans="1:25" ht="18.75" x14ac:dyDescent="0.3">
      <c r="A7" s="1"/>
      <c r="B7" s="18">
        <v>2019</v>
      </c>
      <c r="C7" s="2"/>
      <c r="D7" s="19">
        <v>2020</v>
      </c>
      <c r="E7" s="1"/>
      <c r="F7" s="1"/>
      <c r="G7" s="1"/>
      <c r="H7" s="1"/>
      <c r="I7" s="1"/>
    </row>
    <row r="8" spans="1:25" ht="18.75" x14ac:dyDescent="0.3">
      <c r="A8" s="1"/>
      <c r="B8" s="21" t="s">
        <v>40</v>
      </c>
      <c r="C8" s="21"/>
      <c r="D8" s="22" t="s">
        <v>42</v>
      </c>
      <c r="E8" s="1"/>
      <c r="F8" s="1"/>
      <c r="G8" s="1"/>
      <c r="H8" s="1"/>
      <c r="I8" s="1"/>
    </row>
    <row r="9" spans="1:25" ht="18.75" x14ac:dyDescent="0.3">
      <c r="A9" s="1"/>
      <c r="B9" s="21" t="s">
        <v>41</v>
      </c>
      <c r="C9" s="21"/>
      <c r="D9" s="21" t="s">
        <v>41</v>
      </c>
      <c r="E9" s="1"/>
      <c r="F9" s="1"/>
      <c r="G9" s="1"/>
      <c r="H9" s="1"/>
      <c r="I9" s="1"/>
    </row>
    <row r="10" spans="1:25" ht="18.75" x14ac:dyDescent="0.3">
      <c r="A10" s="1"/>
      <c r="B10" s="2"/>
      <c r="C10" s="2"/>
      <c r="D10" s="2"/>
      <c r="E10" s="1"/>
      <c r="F10" s="1"/>
      <c r="G10" s="1"/>
      <c r="H10" s="1"/>
      <c r="I10" s="1"/>
    </row>
    <row r="11" spans="1:25" ht="18.75" x14ac:dyDescent="0.3">
      <c r="A11" s="1" t="s">
        <v>1</v>
      </c>
      <c r="B11" s="3">
        <v>11000</v>
      </c>
      <c r="C11" s="3"/>
      <c r="D11" s="3">
        <v>12000</v>
      </c>
      <c r="E11" s="3"/>
      <c r="F11" s="1"/>
      <c r="G11" s="1"/>
      <c r="H11" s="1"/>
      <c r="I11" s="9" t="s">
        <v>25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8.75" x14ac:dyDescent="0.3">
      <c r="A12" s="1" t="s">
        <v>2</v>
      </c>
      <c r="B12" s="3">
        <v>10000</v>
      </c>
      <c r="C12" s="3"/>
      <c r="D12" s="3">
        <v>11000</v>
      </c>
      <c r="E12" s="3"/>
      <c r="F12" s="1"/>
      <c r="G12" s="1"/>
      <c r="H12" s="1"/>
      <c r="I12" s="12" t="s">
        <v>29</v>
      </c>
      <c r="J12" s="13"/>
      <c r="K12" s="13"/>
      <c r="L12" s="13"/>
      <c r="M12" s="13"/>
      <c r="N12" s="13"/>
      <c r="O12" s="13"/>
      <c r="P12" s="13"/>
    </row>
    <row r="13" spans="1:25" ht="18.75" x14ac:dyDescent="0.3">
      <c r="A13" s="1" t="s">
        <v>3</v>
      </c>
      <c r="B13" s="3">
        <v>9000</v>
      </c>
      <c r="C13" s="3"/>
      <c r="D13" s="3">
        <v>5000</v>
      </c>
      <c r="E13" s="3"/>
      <c r="F13" s="1"/>
      <c r="G13" s="1"/>
      <c r="H13" s="1"/>
      <c r="I13" s="9" t="s">
        <v>26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8.75" x14ac:dyDescent="0.3">
      <c r="A14" s="1"/>
      <c r="B14" s="3"/>
      <c r="C14" s="3"/>
      <c r="D14" s="3"/>
      <c r="E14" s="3"/>
      <c r="F14" s="1"/>
      <c r="G14" s="1"/>
      <c r="H14" s="1"/>
      <c r="I14" s="9" t="s">
        <v>27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8.75" x14ac:dyDescent="0.3">
      <c r="A15" s="1" t="s">
        <v>4</v>
      </c>
      <c r="B15" s="3">
        <v>15000</v>
      </c>
      <c r="C15" s="3"/>
      <c r="D15" s="3">
        <v>2000</v>
      </c>
      <c r="E15" s="3"/>
      <c r="F15" s="1"/>
      <c r="G15" s="1"/>
      <c r="H15" s="1"/>
      <c r="I15" s="9" t="s">
        <v>28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8.75" x14ac:dyDescent="0.3">
      <c r="A16" s="1" t="s">
        <v>5</v>
      </c>
      <c r="B16" s="3">
        <v>12000</v>
      </c>
      <c r="C16" s="3"/>
      <c r="D16" s="3">
        <v>5000</v>
      </c>
      <c r="E16" s="3"/>
      <c r="F16" s="1"/>
      <c r="G16" s="1"/>
      <c r="H16" s="1"/>
      <c r="I16" s="1"/>
    </row>
    <row r="17" spans="1:9" ht="18.75" x14ac:dyDescent="0.3">
      <c r="A17" s="1" t="s">
        <v>6</v>
      </c>
      <c r="B17" s="3">
        <v>6000</v>
      </c>
      <c r="C17" s="3"/>
      <c r="D17" s="3">
        <v>9000</v>
      </c>
      <c r="E17" s="3"/>
      <c r="F17" s="1"/>
      <c r="G17" s="1"/>
      <c r="H17" s="1"/>
      <c r="I17" s="1"/>
    </row>
    <row r="18" spans="1:9" ht="18.75" x14ac:dyDescent="0.3">
      <c r="A18" s="1"/>
      <c r="B18" s="3"/>
      <c r="C18" s="3"/>
      <c r="D18" s="3"/>
      <c r="E18" s="3"/>
      <c r="F18" s="1"/>
      <c r="G18" s="1"/>
      <c r="H18" s="1"/>
      <c r="I18" s="1"/>
    </row>
    <row r="19" spans="1:9" ht="18.75" x14ac:dyDescent="0.3">
      <c r="A19" s="1" t="s">
        <v>7</v>
      </c>
      <c r="B19" s="3">
        <v>20000</v>
      </c>
      <c r="C19" s="3"/>
      <c r="D19" s="3">
        <v>16000</v>
      </c>
      <c r="E19" s="3"/>
      <c r="F19" s="1"/>
      <c r="G19" s="1"/>
      <c r="H19" s="1"/>
      <c r="I19" s="1"/>
    </row>
    <row r="20" spans="1:9" ht="18.75" x14ac:dyDescent="0.3">
      <c r="A20" s="1" t="s">
        <v>8</v>
      </c>
      <c r="B20" s="3">
        <v>14000</v>
      </c>
      <c r="C20" s="3"/>
      <c r="D20" s="3">
        <v>18000</v>
      </c>
      <c r="E20" s="3"/>
      <c r="F20" s="1"/>
      <c r="G20" s="1"/>
      <c r="H20" s="1"/>
      <c r="I20" s="1"/>
    </row>
    <row r="21" spans="1:9" ht="18.75" x14ac:dyDescent="0.3">
      <c r="A21" s="1" t="s">
        <v>9</v>
      </c>
      <c r="B21" s="3">
        <v>13000</v>
      </c>
      <c r="C21" s="3"/>
      <c r="D21" s="3">
        <v>14000</v>
      </c>
      <c r="E21" s="3"/>
      <c r="F21" s="1"/>
      <c r="G21" s="1"/>
      <c r="H21" s="1"/>
      <c r="I21" s="1"/>
    </row>
    <row r="22" spans="1:9" ht="18.75" x14ac:dyDescent="0.3">
      <c r="A22" s="1"/>
      <c r="B22" s="3"/>
      <c r="C22" s="3"/>
      <c r="D22" s="3"/>
      <c r="E22" s="3"/>
      <c r="F22" s="1"/>
      <c r="G22" s="1"/>
      <c r="H22" s="1"/>
      <c r="I22" s="1"/>
    </row>
    <row r="23" spans="1:9" ht="18.75" x14ac:dyDescent="0.3">
      <c r="A23" s="1" t="s">
        <v>10</v>
      </c>
      <c r="B23" s="3">
        <v>10000</v>
      </c>
      <c r="C23" s="3"/>
      <c r="D23" s="3">
        <v>15000</v>
      </c>
      <c r="E23" s="3"/>
      <c r="F23" s="1"/>
      <c r="G23" s="1"/>
      <c r="H23" s="1"/>
      <c r="I23" s="1"/>
    </row>
    <row r="24" spans="1:9" ht="18.75" x14ac:dyDescent="0.3">
      <c r="A24" s="1" t="s">
        <v>11</v>
      </c>
      <c r="B24" s="3">
        <v>5000</v>
      </c>
      <c r="C24" s="3"/>
      <c r="D24" s="3">
        <v>16000</v>
      </c>
      <c r="E24" s="3"/>
      <c r="F24" s="1"/>
      <c r="G24" s="1"/>
      <c r="H24" s="1"/>
      <c r="I24" s="1"/>
    </row>
    <row r="25" spans="1:9" ht="18.75" x14ac:dyDescent="0.3">
      <c r="A25" s="1" t="s">
        <v>12</v>
      </c>
      <c r="B25" s="3">
        <v>19000</v>
      </c>
      <c r="C25" s="3"/>
      <c r="D25" s="3">
        <v>14000</v>
      </c>
      <c r="E25" s="3"/>
      <c r="F25" s="1"/>
      <c r="G25" s="1"/>
      <c r="H25" s="1"/>
      <c r="I25" s="1"/>
    </row>
    <row r="26" spans="1:9" ht="18.75" x14ac:dyDescent="0.3">
      <c r="A26" s="1"/>
      <c r="B26" s="3"/>
      <c r="C26" s="3"/>
      <c r="D26" s="3"/>
      <c r="E26" s="3"/>
      <c r="F26" s="1"/>
      <c r="G26" s="1"/>
      <c r="H26" s="1"/>
      <c r="I26" s="1"/>
    </row>
    <row r="27" spans="1:9" ht="19.5" thickBot="1" x14ac:dyDescent="0.35">
      <c r="A27" s="1" t="s">
        <v>13</v>
      </c>
      <c r="B27" s="4">
        <f>SUM(B11:B25)</f>
        <v>144000</v>
      </c>
      <c r="C27" s="3"/>
      <c r="D27" s="4">
        <f>SUM(D11:D25)</f>
        <v>137000</v>
      </c>
      <c r="E27" s="3"/>
      <c r="F27" s="1"/>
      <c r="G27" s="1"/>
      <c r="H27" s="1"/>
      <c r="I27" s="1"/>
    </row>
    <row r="28" spans="1:9" ht="19.5" thickTop="1" x14ac:dyDescent="0.3">
      <c r="A28" s="1"/>
      <c r="B28" s="5"/>
      <c r="C28" s="3"/>
      <c r="D28" s="5"/>
      <c r="E28" s="3"/>
      <c r="F28" s="1"/>
      <c r="G28" s="1"/>
      <c r="H28" s="1"/>
      <c r="I28" s="1"/>
    </row>
    <row r="29" spans="1:9" ht="18.75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ht="18.75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ht="18.75" x14ac:dyDescent="0.3">
      <c r="A31" s="15" t="s">
        <v>31</v>
      </c>
      <c r="B31" s="1"/>
      <c r="C31" s="1"/>
      <c r="D31" s="1"/>
      <c r="E31" s="1"/>
      <c r="F31" s="1"/>
      <c r="G31" s="1"/>
      <c r="H31" s="1"/>
      <c r="I31" s="1"/>
    </row>
    <row r="32" spans="1:9" ht="18.75" x14ac:dyDescent="0.3">
      <c r="A32" s="15" t="s">
        <v>32</v>
      </c>
      <c r="B32" s="1"/>
      <c r="C32" s="1"/>
      <c r="D32" s="1"/>
      <c r="E32" s="1"/>
      <c r="F32" s="1"/>
      <c r="G32" s="1"/>
      <c r="H32" s="1"/>
      <c r="I32" s="1"/>
    </row>
    <row r="33" spans="1:9" ht="18.75" x14ac:dyDescent="0.3">
      <c r="A33" s="15"/>
      <c r="B33" s="1"/>
      <c r="C33" s="1"/>
      <c r="D33" s="1"/>
      <c r="E33" s="1"/>
      <c r="F33" s="1"/>
      <c r="G33" s="1"/>
      <c r="H33" s="1"/>
      <c r="I33" s="1"/>
    </row>
    <row r="34" spans="1:9" ht="18.75" x14ac:dyDescent="0.3">
      <c r="A34" s="16" t="s">
        <v>33</v>
      </c>
      <c r="B34" s="1"/>
      <c r="C34" s="1"/>
      <c r="D34" s="1"/>
      <c r="E34" s="1"/>
      <c r="F34" s="1"/>
      <c r="G34" s="1"/>
      <c r="H34" s="1"/>
      <c r="I34" s="1"/>
    </row>
    <row r="35" spans="1:9" ht="18.75" x14ac:dyDescent="0.3">
      <c r="A35" s="1"/>
      <c r="B35" s="1"/>
      <c r="C35" s="1"/>
      <c r="D35" s="1"/>
      <c r="E35" s="1"/>
      <c r="G35" s="1"/>
      <c r="H35" s="1" t="s">
        <v>22</v>
      </c>
      <c r="I35" s="1"/>
    </row>
    <row r="36" spans="1:9" ht="18.75" x14ac:dyDescent="0.3">
      <c r="A36" s="1"/>
      <c r="B36" s="18">
        <v>2019</v>
      </c>
      <c r="C36" s="2"/>
      <c r="D36" s="19">
        <v>2020</v>
      </c>
      <c r="E36" s="1"/>
      <c r="F36" s="1" t="s">
        <v>23</v>
      </c>
      <c r="G36" s="1"/>
      <c r="H36" s="1" t="s">
        <v>23</v>
      </c>
      <c r="I36" s="1"/>
    </row>
    <row r="37" spans="1:9" ht="18.75" x14ac:dyDescent="0.3">
      <c r="A37" s="1"/>
      <c r="B37" s="21" t="s">
        <v>40</v>
      </c>
      <c r="C37" s="21"/>
      <c r="D37" s="22" t="s">
        <v>42</v>
      </c>
      <c r="E37" s="1"/>
      <c r="F37" s="1"/>
      <c r="G37" s="1"/>
      <c r="H37" s="1"/>
      <c r="I37" s="1"/>
    </row>
    <row r="38" spans="1:9" ht="18.75" x14ac:dyDescent="0.3">
      <c r="A38" s="1"/>
      <c r="B38" s="21" t="s">
        <v>41</v>
      </c>
      <c r="C38" s="21"/>
      <c r="D38" s="21" t="s">
        <v>41</v>
      </c>
      <c r="E38" s="1"/>
      <c r="F38" s="1"/>
      <c r="G38" s="1"/>
      <c r="H38" s="1"/>
      <c r="I38" s="1"/>
    </row>
    <row r="39" spans="1:9" ht="18.75" x14ac:dyDescent="0.3">
      <c r="A39" s="1" t="s">
        <v>16</v>
      </c>
      <c r="B39" s="1"/>
      <c r="C39" s="1"/>
      <c r="D39" s="1"/>
      <c r="E39" s="1"/>
      <c r="F39" s="1"/>
      <c r="G39" s="1"/>
      <c r="H39" s="1"/>
      <c r="I39" s="1"/>
    </row>
    <row r="40" spans="1:9" ht="18.75" x14ac:dyDescent="0.3">
      <c r="A40" s="1" t="s">
        <v>17</v>
      </c>
      <c r="B40" s="3">
        <f>SUM(B11:B13)</f>
        <v>30000</v>
      </c>
      <c r="C40" s="3"/>
      <c r="D40" s="3">
        <f>SUM(D11:D13)</f>
        <v>28000</v>
      </c>
      <c r="E40" s="3"/>
      <c r="F40" s="7">
        <f>+D40-B40</f>
        <v>-2000</v>
      </c>
      <c r="G40" s="1"/>
      <c r="H40" s="6">
        <f>+F40/B40</f>
        <v>-6.6666666666666666E-2</v>
      </c>
      <c r="I40" s="1"/>
    </row>
    <row r="41" spans="1:9" ht="18.75" x14ac:dyDescent="0.3">
      <c r="A41" s="1"/>
      <c r="B41" s="3"/>
      <c r="C41" s="3"/>
      <c r="D41" s="3"/>
      <c r="E41" s="3"/>
      <c r="F41" s="1"/>
      <c r="G41" s="1"/>
      <c r="H41" s="8"/>
      <c r="I41" s="1"/>
    </row>
    <row r="42" spans="1:9" ht="18.75" x14ac:dyDescent="0.3">
      <c r="A42" s="1" t="s">
        <v>18</v>
      </c>
      <c r="B42" s="3">
        <f>SUM(B15:B17)</f>
        <v>33000</v>
      </c>
      <c r="C42" s="3"/>
      <c r="D42" s="3">
        <f>SUM(D15:D17)</f>
        <v>16000</v>
      </c>
      <c r="E42" s="3"/>
      <c r="F42" s="7">
        <f>+D42-B42</f>
        <v>-17000</v>
      </c>
      <c r="G42" s="1"/>
      <c r="H42" s="6">
        <f>+F42/B42</f>
        <v>-0.51515151515151514</v>
      </c>
      <c r="I42" s="1"/>
    </row>
    <row r="43" spans="1:9" ht="18.75" x14ac:dyDescent="0.3">
      <c r="A43" s="1"/>
      <c r="B43" s="3"/>
      <c r="C43" s="3"/>
      <c r="D43" s="3"/>
      <c r="E43" s="3"/>
      <c r="F43" s="1"/>
      <c r="G43" s="1"/>
      <c r="H43" s="8"/>
    </row>
    <row r="44" spans="1:9" ht="18.75" x14ac:dyDescent="0.3">
      <c r="A44" s="1" t="s">
        <v>19</v>
      </c>
      <c r="B44" s="3">
        <f>SUM(B19:B21)</f>
        <v>47000</v>
      </c>
      <c r="C44" s="3"/>
      <c r="D44" s="3">
        <f>SUM(D19:D21)</f>
        <v>48000</v>
      </c>
      <c r="E44" s="3"/>
      <c r="F44" s="7">
        <f>+D44-B44</f>
        <v>1000</v>
      </c>
      <c r="G44" s="1"/>
      <c r="H44" s="6">
        <f>+F44/B44</f>
        <v>2.1276595744680851E-2</v>
      </c>
    </row>
    <row r="45" spans="1:9" ht="18.75" x14ac:dyDescent="0.3">
      <c r="A45" s="1"/>
      <c r="B45" s="3"/>
      <c r="C45" s="3"/>
      <c r="D45" s="3"/>
      <c r="E45" s="3"/>
      <c r="F45" s="1"/>
      <c r="G45" s="1"/>
      <c r="H45" s="8"/>
    </row>
    <row r="46" spans="1:9" ht="18.75" x14ac:dyDescent="0.3">
      <c r="A46" s="1" t="s">
        <v>20</v>
      </c>
      <c r="B46" s="3">
        <f>SUM(B23:B25)</f>
        <v>34000</v>
      </c>
      <c r="C46" s="3"/>
      <c r="D46" s="3">
        <f>SUM(D23:D25)</f>
        <v>45000</v>
      </c>
      <c r="E46" s="3"/>
      <c r="F46" s="7">
        <f>+D46-B46</f>
        <v>11000</v>
      </c>
      <c r="G46" s="1"/>
      <c r="H46" s="6">
        <f>+F46/B46</f>
        <v>0.3235294117647059</v>
      </c>
    </row>
    <row r="47" spans="1:9" ht="18.75" x14ac:dyDescent="0.3">
      <c r="A47" s="1"/>
      <c r="B47" s="3"/>
      <c r="C47" s="3"/>
      <c r="D47" s="3"/>
      <c r="E47" s="3"/>
      <c r="F47" s="1"/>
      <c r="G47" s="1"/>
      <c r="H47" s="1"/>
    </row>
    <row r="48" spans="1:9" ht="19.5" thickBot="1" x14ac:dyDescent="0.35">
      <c r="A48" s="1" t="s">
        <v>21</v>
      </c>
      <c r="B48" s="4">
        <f>SUM(B40:B46)</f>
        <v>144000</v>
      </c>
      <c r="C48" s="3"/>
      <c r="D48" s="4">
        <f>SUM(D40:D46)</f>
        <v>137000</v>
      </c>
      <c r="E48" s="3"/>
      <c r="F48" s="1"/>
      <c r="G48" s="1"/>
      <c r="H48" s="1"/>
    </row>
    <row r="49" spans="1:8" ht="19.5" thickTop="1" x14ac:dyDescent="0.3">
      <c r="A49" s="1"/>
      <c r="B49" s="1"/>
      <c r="C49" s="1"/>
      <c r="D49" s="1"/>
      <c r="E49" s="1"/>
      <c r="F49" s="1"/>
      <c r="G49" s="1"/>
      <c r="H49" s="1"/>
    </row>
    <row r="50" spans="1:8" ht="18.75" x14ac:dyDescent="0.3">
      <c r="A50" s="1"/>
      <c r="B50" s="1"/>
      <c r="C50" s="1"/>
      <c r="D50" s="1"/>
      <c r="E50" s="1"/>
      <c r="F50" s="1"/>
      <c r="G50" s="1"/>
      <c r="H50" s="1"/>
    </row>
    <row r="51" spans="1:8" ht="18.75" x14ac:dyDescent="0.3">
      <c r="A51" s="1"/>
      <c r="B51" s="1"/>
      <c r="C51" s="1"/>
      <c r="D51" s="1"/>
      <c r="E51" s="1"/>
      <c r="F51" s="1"/>
      <c r="G51" s="1"/>
      <c r="H51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AC61-51ED-423B-BBEE-D6061379A02A}">
  <dimension ref="A1:X47"/>
  <sheetViews>
    <sheetView topLeftCell="A7" workbookViewId="0">
      <selection activeCell="F34" sqref="F34:O42"/>
    </sheetView>
  </sheetViews>
  <sheetFormatPr defaultRowHeight="15" x14ac:dyDescent="0.25"/>
  <cols>
    <col min="1" max="1" width="18.28515625" customWidth="1"/>
    <col min="2" max="2" width="14.5703125" customWidth="1"/>
    <col min="3" max="3" width="7.7109375" customWidth="1"/>
    <col min="4" max="4" width="14.7109375" customWidth="1"/>
    <col min="6" max="6" width="14.7109375" customWidth="1"/>
  </cols>
  <sheetData>
    <row r="1" spans="1:24" ht="18.75" x14ac:dyDescent="0.3">
      <c r="A1" s="20" t="s">
        <v>34</v>
      </c>
    </row>
    <row r="2" spans="1:24" ht="18.75" x14ac:dyDescent="0.3">
      <c r="A2" s="1" t="s">
        <v>0</v>
      </c>
      <c r="B2" s="1"/>
      <c r="C2" s="1"/>
      <c r="D2" s="1"/>
      <c r="E2" s="1"/>
      <c r="F2" s="1"/>
      <c r="G2" s="1"/>
    </row>
    <row r="3" spans="1:24" ht="18.75" x14ac:dyDescent="0.3">
      <c r="A3" s="1" t="s">
        <v>36</v>
      </c>
      <c r="B3" s="1"/>
      <c r="C3" s="1"/>
      <c r="D3" s="1"/>
      <c r="E3" s="1"/>
      <c r="F3" s="1"/>
      <c r="G3" s="1"/>
    </row>
    <row r="4" spans="1:24" ht="18.75" x14ac:dyDescent="0.3">
      <c r="A4" s="1"/>
      <c r="B4" s="1"/>
      <c r="C4" s="1"/>
      <c r="D4" s="1"/>
      <c r="E4" s="1"/>
      <c r="F4" s="1"/>
      <c r="G4" s="1"/>
    </row>
    <row r="5" spans="1:24" ht="18.75" x14ac:dyDescent="0.3">
      <c r="A5" s="1"/>
      <c r="B5" s="18">
        <v>2019</v>
      </c>
      <c r="C5" s="2"/>
      <c r="D5" s="19">
        <v>2020</v>
      </c>
      <c r="E5" s="1"/>
      <c r="F5" s="1"/>
      <c r="G5" s="1"/>
    </row>
    <row r="6" spans="1:24" ht="18.75" x14ac:dyDescent="0.3">
      <c r="A6" s="1"/>
      <c r="B6" s="21" t="s">
        <v>40</v>
      </c>
      <c r="C6" s="21"/>
      <c r="D6" s="22" t="s">
        <v>42</v>
      </c>
      <c r="E6" s="1"/>
      <c r="F6" s="1"/>
      <c r="G6" s="1"/>
    </row>
    <row r="7" spans="1:24" ht="18.75" x14ac:dyDescent="0.3">
      <c r="A7" s="1"/>
      <c r="B7" s="21" t="s">
        <v>41</v>
      </c>
      <c r="C7" s="21"/>
      <c r="D7" s="21" t="s">
        <v>41</v>
      </c>
      <c r="E7" s="1"/>
      <c r="F7" s="1"/>
      <c r="G7" s="1"/>
    </row>
    <row r="8" spans="1:24" ht="18.75" x14ac:dyDescent="0.3">
      <c r="A8" s="1"/>
      <c r="B8" s="21"/>
      <c r="C8" s="21"/>
      <c r="D8" s="21"/>
      <c r="E8" s="1"/>
      <c r="F8" s="1"/>
      <c r="G8" s="1"/>
    </row>
    <row r="9" spans="1:24" ht="18.75" x14ac:dyDescent="0.3">
      <c r="A9" s="1" t="s">
        <v>1</v>
      </c>
      <c r="B9" s="3">
        <v>11000</v>
      </c>
      <c r="C9" s="3"/>
      <c r="D9" s="3">
        <v>12000</v>
      </c>
      <c r="E9" s="3"/>
      <c r="F9" s="3"/>
      <c r="G9" s="3"/>
      <c r="H9" s="9" t="s">
        <v>25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8.75" x14ac:dyDescent="0.3">
      <c r="A10" s="1" t="s">
        <v>2</v>
      </c>
      <c r="B10" s="3">
        <v>10000</v>
      </c>
      <c r="C10" s="3"/>
      <c r="D10" s="3">
        <v>11000</v>
      </c>
      <c r="E10" s="3"/>
      <c r="F10" s="3"/>
      <c r="G10" s="3"/>
      <c r="H10" s="9" t="s">
        <v>26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8.75" x14ac:dyDescent="0.3">
      <c r="A11" s="1" t="s">
        <v>3</v>
      </c>
      <c r="B11" s="3">
        <v>9000</v>
      </c>
      <c r="C11" s="3"/>
      <c r="D11" s="3">
        <v>5000</v>
      </c>
      <c r="E11" s="3"/>
      <c r="F11" s="3"/>
      <c r="G11" s="3"/>
      <c r="H11" s="9" t="s">
        <v>27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8.75" x14ac:dyDescent="0.3">
      <c r="A12" s="1"/>
      <c r="B12" s="3"/>
      <c r="C12" s="3"/>
      <c r="D12" s="3"/>
      <c r="E12" s="3"/>
      <c r="F12" s="3"/>
      <c r="G12" s="3"/>
      <c r="H12" s="9" t="s">
        <v>28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8.75" x14ac:dyDescent="0.3">
      <c r="A13" s="1" t="s">
        <v>4</v>
      </c>
      <c r="B13" s="3">
        <v>15000</v>
      </c>
      <c r="C13" s="3"/>
      <c r="D13" s="3">
        <v>2000</v>
      </c>
      <c r="E13" s="3"/>
      <c r="F13" s="3"/>
      <c r="G13" s="3"/>
      <c r="H13" s="12" t="s">
        <v>29</v>
      </c>
      <c r="I13" s="13"/>
      <c r="J13" s="13"/>
      <c r="K13" s="13"/>
      <c r="L13" s="13"/>
      <c r="M13" s="13"/>
      <c r="N13" s="13"/>
      <c r="O13" s="13"/>
    </row>
    <row r="14" spans="1:24" ht="18.75" x14ac:dyDescent="0.3">
      <c r="A14" s="1" t="s">
        <v>5</v>
      </c>
      <c r="B14" s="3">
        <v>12000</v>
      </c>
      <c r="C14" s="3"/>
      <c r="D14" s="3">
        <v>5000</v>
      </c>
      <c r="E14" s="3"/>
      <c r="F14" s="3"/>
      <c r="G14" s="3"/>
    </row>
    <row r="15" spans="1:24" ht="18.75" x14ac:dyDescent="0.3">
      <c r="A15" s="1" t="s">
        <v>6</v>
      </c>
      <c r="B15" s="3">
        <v>6000</v>
      </c>
      <c r="C15" s="3"/>
      <c r="D15" s="3">
        <v>9000</v>
      </c>
      <c r="E15" s="3"/>
      <c r="F15" s="3"/>
      <c r="G15" s="3"/>
    </row>
    <row r="16" spans="1:24" ht="18.75" x14ac:dyDescent="0.3">
      <c r="A16" s="1"/>
      <c r="B16" s="3"/>
      <c r="C16" s="3"/>
      <c r="D16" s="3"/>
      <c r="E16" s="3"/>
      <c r="F16" s="3"/>
      <c r="G16" s="3"/>
    </row>
    <row r="17" spans="1:7" ht="18.75" x14ac:dyDescent="0.3">
      <c r="A17" s="1" t="s">
        <v>7</v>
      </c>
      <c r="B17" s="3">
        <v>20000</v>
      </c>
      <c r="C17" s="3"/>
      <c r="D17" s="3">
        <v>16000</v>
      </c>
      <c r="E17" s="3"/>
      <c r="F17" s="3"/>
      <c r="G17" s="3"/>
    </row>
    <row r="18" spans="1:7" ht="18.75" x14ac:dyDescent="0.3">
      <c r="A18" s="1" t="s">
        <v>8</v>
      </c>
      <c r="B18" s="3">
        <v>14000</v>
      </c>
      <c r="C18" s="3"/>
      <c r="D18" s="3">
        <v>18000</v>
      </c>
      <c r="E18" s="3"/>
      <c r="F18" s="3"/>
      <c r="G18" s="3"/>
    </row>
    <row r="19" spans="1:7" ht="18.75" x14ac:dyDescent="0.3">
      <c r="A19" s="1" t="s">
        <v>9</v>
      </c>
      <c r="B19" s="3">
        <v>13000</v>
      </c>
      <c r="C19" s="3"/>
      <c r="D19" s="3">
        <v>14000</v>
      </c>
      <c r="E19" s="3"/>
      <c r="F19" s="3"/>
      <c r="G19" s="3"/>
    </row>
    <row r="20" spans="1:7" ht="18.75" x14ac:dyDescent="0.3">
      <c r="A20" s="1"/>
      <c r="B20" s="3"/>
      <c r="C20" s="3"/>
      <c r="D20" s="3"/>
      <c r="E20" s="3"/>
      <c r="F20" s="3"/>
      <c r="G20" s="3"/>
    </row>
    <row r="21" spans="1:7" ht="18.75" x14ac:dyDescent="0.3">
      <c r="A21" s="1" t="s">
        <v>10</v>
      </c>
      <c r="B21" s="3">
        <v>10000</v>
      </c>
      <c r="C21" s="3"/>
      <c r="D21" s="3">
        <v>15000</v>
      </c>
      <c r="E21" s="3"/>
      <c r="F21" s="3"/>
      <c r="G21" s="3"/>
    </row>
    <row r="22" spans="1:7" ht="18.75" x14ac:dyDescent="0.3">
      <c r="A22" s="1" t="s">
        <v>11</v>
      </c>
      <c r="B22" s="3">
        <v>5000</v>
      </c>
      <c r="C22" s="3"/>
      <c r="D22" s="3">
        <v>16000</v>
      </c>
      <c r="E22" s="3"/>
      <c r="F22" s="3"/>
      <c r="G22" s="3"/>
    </row>
    <row r="23" spans="1:7" ht="18.75" x14ac:dyDescent="0.3">
      <c r="A23" s="1" t="s">
        <v>12</v>
      </c>
      <c r="B23" s="3">
        <v>19000</v>
      </c>
      <c r="C23" s="3"/>
      <c r="D23" s="3">
        <v>14000</v>
      </c>
      <c r="E23" s="3"/>
      <c r="F23" s="3"/>
      <c r="G23" s="3"/>
    </row>
    <row r="24" spans="1:7" ht="18.75" x14ac:dyDescent="0.3">
      <c r="A24" s="1"/>
      <c r="B24" s="3"/>
      <c r="C24" s="3"/>
      <c r="D24" s="3"/>
      <c r="E24" s="3"/>
      <c r="F24" s="3"/>
      <c r="G24" s="3"/>
    </row>
    <row r="25" spans="1:7" ht="19.5" thickBot="1" x14ac:dyDescent="0.35">
      <c r="A25" s="1" t="s">
        <v>13</v>
      </c>
      <c r="B25" s="4">
        <f>SUM(B9:B23)</f>
        <v>144000</v>
      </c>
      <c r="C25" s="3"/>
      <c r="D25" s="4">
        <f>SUM(D9:D23)</f>
        <v>137000</v>
      </c>
      <c r="E25" s="3"/>
      <c r="F25" s="3"/>
      <c r="G25" s="3"/>
    </row>
    <row r="26" spans="1:7" ht="19.5" thickTop="1" x14ac:dyDescent="0.3">
      <c r="A26" s="1"/>
      <c r="B26" s="5"/>
      <c r="C26" s="3"/>
      <c r="D26" s="5"/>
      <c r="E26" s="3"/>
      <c r="F26" s="3"/>
      <c r="G26" s="3"/>
    </row>
    <row r="27" spans="1:7" ht="18.75" x14ac:dyDescent="0.3">
      <c r="A27" s="1"/>
      <c r="B27" s="1"/>
      <c r="C27" s="1"/>
      <c r="D27" s="1"/>
      <c r="E27" s="1"/>
      <c r="F27" s="1"/>
      <c r="G27" s="1"/>
    </row>
    <row r="28" spans="1:7" ht="18.75" x14ac:dyDescent="0.3">
      <c r="A28" s="1"/>
      <c r="B28" s="1"/>
      <c r="C28" s="1"/>
      <c r="D28" s="1"/>
      <c r="E28" s="1"/>
      <c r="F28" s="1"/>
      <c r="G28" s="1"/>
    </row>
    <row r="29" spans="1:7" ht="18.75" x14ac:dyDescent="0.3">
      <c r="A29" s="1" t="s">
        <v>14</v>
      </c>
      <c r="B29" s="1"/>
      <c r="C29" s="1"/>
      <c r="D29" s="1"/>
      <c r="E29" s="1"/>
      <c r="F29" s="1"/>
      <c r="G29" s="1"/>
    </row>
    <row r="30" spans="1:7" ht="18.75" x14ac:dyDescent="0.3">
      <c r="A30" s="1" t="s">
        <v>15</v>
      </c>
      <c r="B30" s="1"/>
      <c r="C30" s="1"/>
      <c r="D30" s="1"/>
      <c r="E30" s="1"/>
      <c r="F30" s="1"/>
      <c r="G30" s="1"/>
    </row>
    <row r="31" spans="1:7" ht="18.75" x14ac:dyDescent="0.3">
      <c r="A31" s="1"/>
      <c r="B31" s="1"/>
      <c r="C31" s="1"/>
      <c r="D31" s="1"/>
      <c r="E31" s="1"/>
      <c r="F31" s="1"/>
      <c r="G31" s="1"/>
    </row>
    <row r="32" spans="1:7" ht="18.75" x14ac:dyDescent="0.3">
      <c r="A32" s="1"/>
      <c r="B32" s="18">
        <v>2019</v>
      </c>
      <c r="C32" s="2"/>
      <c r="D32" s="19">
        <v>2020</v>
      </c>
      <c r="E32" s="1"/>
      <c r="F32" s="1"/>
      <c r="G32" s="1"/>
    </row>
    <row r="33" spans="1:7" ht="18.75" x14ac:dyDescent="0.3">
      <c r="A33" s="1"/>
      <c r="B33" s="21" t="s">
        <v>40</v>
      </c>
      <c r="C33" s="21"/>
      <c r="D33" s="22" t="s">
        <v>42</v>
      </c>
      <c r="E33" s="1"/>
      <c r="F33" s="1"/>
      <c r="G33" s="1"/>
    </row>
    <row r="34" spans="1:7" ht="18.75" x14ac:dyDescent="0.3">
      <c r="A34" s="1"/>
      <c r="B34" s="21" t="s">
        <v>41</v>
      </c>
      <c r="C34" s="21"/>
      <c r="D34" s="21" t="s">
        <v>41</v>
      </c>
      <c r="E34" s="1"/>
      <c r="F34" s="2" t="s">
        <v>24</v>
      </c>
      <c r="G34" s="1" t="s">
        <v>43</v>
      </c>
    </row>
    <row r="35" spans="1:7" ht="18.75" x14ac:dyDescent="0.3">
      <c r="A35" s="1" t="s">
        <v>16</v>
      </c>
      <c r="B35" s="1"/>
      <c r="C35" s="1"/>
      <c r="D35" s="1"/>
      <c r="E35" s="1"/>
      <c r="F35" s="1"/>
      <c r="G35" s="1"/>
    </row>
    <row r="36" spans="1:7" ht="18.75" x14ac:dyDescent="0.3">
      <c r="A36" s="1" t="s">
        <v>17</v>
      </c>
      <c r="B36" s="3">
        <f>SUM(B9:B11)</f>
        <v>30000</v>
      </c>
      <c r="C36" s="3"/>
      <c r="D36" s="3">
        <f>SUM(D9:D11)</f>
        <v>28000</v>
      </c>
      <c r="E36" s="3"/>
      <c r="F36" s="3">
        <f>+B36*0.75</f>
        <v>22500</v>
      </c>
      <c r="G36" s="3"/>
    </row>
    <row r="37" spans="1:7" ht="18.75" x14ac:dyDescent="0.3">
      <c r="A37" s="1"/>
      <c r="B37" s="3"/>
      <c r="C37" s="3"/>
      <c r="D37" s="3"/>
      <c r="E37" s="3"/>
      <c r="F37" s="3"/>
      <c r="G37" s="3"/>
    </row>
    <row r="38" spans="1:7" ht="18.75" x14ac:dyDescent="0.3">
      <c r="A38" s="1" t="s">
        <v>18</v>
      </c>
      <c r="B38" s="3">
        <f>SUM(B13:B15)</f>
        <v>33000</v>
      </c>
      <c r="C38" s="3"/>
      <c r="D38" s="3">
        <f>SUM(D13:D15)</f>
        <v>16000</v>
      </c>
      <c r="E38" s="3"/>
      <c r="F38" s="3">
        <f>+B38*0.75</f>
        <v>24750</v>
      </c>
      <c r="G38" s="3"/>
    </row>
    <row r="39" spans="1:7" ht="18.75" x14ac:dyDescent="0.3">
      <c r="A39" s="1"/>
      <c r="B39" s="3"/>
      <c r="C39" s="3"/>
      <c r="D39" s="3"/>
      <c r="E39" s="3"/>
      <c r="F39" s="3"/>
      <c r="G39" s="3"/>
    </row>
    <row r="40" spans="1:7" ht="18.75" x14ac:dyDescent="0.3">
      <c r="A40" s="1" t="s">
        <v>19</v>
      </c>
      <c r="B40" s="3">
        <f>SUM(B17:B19)</f>
        <v>47000</v>
      </c>
      <c r="C40" s="3"/>
      <c r="D40" s="3">
        <f>SUM(D17:D19)</f>
        <v>48000</v>
      </c>
      <c r="E40" s="3"/>
      <c r="F40" s="3">
        <f>+B40*0.75</f>
        <v>35250</v>
      </c>
      <c r="G40" s="3"/>
    </row>
    <row r="41" spans="1:7" ht="18.75" x14ac:dyDescent="0.3">
      <c r="A41" s="1"/>
      <c r="B41" s="3"/>
      <c r="C41" s="3"/>
      <c r="D41" s="3"/>
      <c r="E41" s="3"/>
      <c r="F41" s="3"/>
      <c r="G41" s="3"/>
    </row>
    <row r="42" spans="1:7" ht="18.75" x14ac:dyDescent="0.3">
      <c r="A42" s="1" t="s">
        <v>20</v>
      </c>
      <c r="B42" s="3">
        <f>SUM(B21:B23)</f>
        <v>34000</v>
      </c>
      <c r="C42" s="3"/>
      <c r="D42" s="3">
        <f>SUM(D21:D23)</f>
        <v>45000</v>
      </c>
      <c r="E42" s="3"/>
      <c r="F42" s="3">
        <f>+B42*0.75</f>
        <v>25500</v>
      </c>
      <c r="G42" s="3"/>
    </row>
    <row r="43" spans="1:7" ht="18.75" x14ac:dyDescent="0.3">
      <c r="A43" s="1"/>
      <c r="B43" s="3"/>
      <c r="C43" s="3"/>
      <c r="D43" s="3"/>
      <c r="E43" s="3"/>
      <c r="F43" s="3"/>
      <c r="G43" s="3"/>
    </row>
    <row r="44" spans="1:7" ht="19.5" thickBot="1" x14ac:dyDescent="0.35">
      <c r="A44" s="1" t="s">
        <v>21</v>
      </c>
      <c r="B44" s="4">
        <f>SUM(B36:B42)</f>
        <v>144000</v>
      </c>
      <c r="C44" s="3"/>
      <c r="D44" s="4">
        <f>SUM(D36:D42)</f>
        <v>137000</v>
      </c>
      <c r="E44" s="3"/>
      <c r="F44" s="3"/>
      <c r="G44" s="3"/>
    </row>
    <row r="45" spans="1:7" ht="19.5" thickTop="1" x14ac:dyDescent="0.3">
      <c r="A45" s="1"/>
      <c r="B45" s="1"/>
      <c r="C45" s="1"/>
      <c r="D45" s="1"/>
      <c r="E45" s="1"/>
      <c r="F45" s="1"/>
      <c r="G45" s="1"/>
    </row>
    <row r="46" spans="1:7" ht="18.75" x14ac:dyDescent="0.3">
      <c r="A46" s="1"/>
      <c r="B46" s="1"/>
      <c r="C46" s="1"/>
      <c r="D46" s="1"/>
      <c r="E46" s="1"/>
      <c r="F46" s="1"/>
      <c r="G46" s="1"/>
    </row>
    <row r="47" spans="1:7" ht="18.75" x14ac:dyDescent="0.3">
      <c r="A47" s="1"/>
      <c r="B47" s="1"/>
      <c r="C47" s="1"/>
      <c r="D47" s="1"/>
      <c r="E47" s="1"/>
      <c r="F47" s="1"/>
      <c r="G4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E74DF-2B07-4408-854E-DC0E1BF499F1}">
  <dimension ref="A1:AA33"/>
  <sheetViews>
    <sheetView topLeftCell="A7" workbookViewId="0">
      <selection activeCell="A3" sqref="A3"/>
    </sheetView>
  </sheetViews>
  <sheetFormatPr defaultRowHeight="15" x14ac:dyDescent="0.25"/>
  <cols>
    <col min="1" max="1" width="9.140625" customWidth="1"/>
    <col min="2" max="2" width="14.5703125" customWidth="1"/>
    <col min="4" max="4" width="14.5703125" customWidth="1"/>
    <col min="6" max="6" width="15.85546875" customWidth="1"/>
    <col min="8" max="8" width="14.5703125" customWidth="1"/>
  </cols>
  <sheetData>
    <row r="1" spans="1:27" ht="18.75" x14ac:dyDescent="0.3">
      <c r="A1" s="20" t="s">
        <v>34</v>
      </c>
    </row>
    <row r="2" spans="1:27" ht="18.75" x14ac:dyDescent="0.3">
      <c r="A2" s="1" t="s">
        <v>0</v>
      </c>
    </row>
    <row r="3" spans="1:27" ht="18.75" x14ac:dyDescent="0.3">
      <c r="A3" s="25" t="s">
        <v>37</v>
      </c>
    </row>
    <row r="5" spans="1:27" ht="18.75" x14ac:dyDescent="0.3">
      <c r="A5" s="11" t="s">
        <v>38</v>
      </c>
      <c r="K5" s="9" t="s">
        <v>25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8.75" x14ac:dyDescent="0.3">
      <c r="A6" s="11" t="s">
        <v>39</v>
      </c>
      <c r="K6" s="9" t="s">
        <v>26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8.75" x14ac:dyDescent="0.3">
      <c r="K7" s="9" t="s">
        <v>27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8.75" x14ac:dyDescent="0.3">
      <c r="B8" s="18">
        <v>2019</v>
      </c>
      <c r="C8" s="2"/>
      <c r="D8" s="19">
        <v>2020</v>
      </c>
      <c r="K8" s="9" t="s">
        <v>28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8.75" x14ac:dyDescent="0.3">
      <c r="B9" s="21" t="s">
        <v>40</v>
      </c>
      <c r="C9" s="21"/>
      <c r="D9" s="22" t="s">
        <v>42</v>
      </c>
      <c r="K9" s="12" t="s">
        <v>29</v>
      </c>
      <c r="L9" s="13"/>
      <c r="M9" s="13"/>
      <c r="N9" s="13"/>
      <c r="O9" s="13"/>
      <c r="P9" s="13"/>
      <c r="Q9" s="13"/>
      <c r="R9" s="13"/>
    </row>
    <row r="10" spans="1:27" ht="18.75" x14ac:dyDescent="0.3">
      <c r="B10" s="21" t="s">
        <v>41</v>
      </c>
      <c r="C10" s="21"/>
      <c r="D10" s="21" t="s">
        <v>41</v>
      </c>
    </row>
    <row r="11" spans="1:27" ht="18.75" x14ac:dyDescent="0.3">
      <c r="B11" s="23" t="s">
        <v>44</v>
      </c>
      <c r="C11" s="23"/>
      <c r="D11" s="23" t="s">
        <v>44</v>
      </c>
      <c r="G11" s="1"/>
      <c r="H11" s="1" t="s">
        <v>22</v>
      </c>
    </row>
    <row r="12" spans="1:27" ht="18.75" x14ac:dyDescent="0.3">
      <c r="A12" s="1"/>
      <c r="B12" s="1"/>
      <c r="C12" s="1"/>
      <c r="D12" s="1"/>
      <c r="E12" s="1"/>
      <c r="F12" s="1" t="s">
        <v>23</v>
      </c>
      <c r="G12" s="1"/>
      <c r="H12" s="1" t="s">
        <v>23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7" ht="18.75" x14ac:dyDescent="0.3">
      <c r="A13" s="1" t="s">
        <v>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7" ht="18.75" x14ac:dyDescent="0.3">
      <c r="A14" s="1"/>
      <c r="B14" s="3">
        <v>144000</v>
      </c>
      <c r="C14" s="3"/>
      <c r="D14" s="3">
        <v>137000</v>
      </c>
      <c r="E14" s="1"/>
      <c r="F14" s="7">
        <f>+D14-B14</f>
        <v>-7000</v>
      </c>
      <c r="G14" s="1"/>
      <c r="H14" s="6">
        <f>+F14/B14</f>
        <v>-4.8611111111111112E-2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7" ht="18.75" x14ac:dyDescent="0.3">
      <c r="A15" s="1"/>
      <c r="B15" s="3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7" ht="18.75" x14ac:dyDescent="0.3">
      <c r="A16" s="1" t="s">
        <v>46</v>
      </c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x14ac:dyDescent="0.3">
      <c r="A17" s="1"/>
      <c r="B17" s="3">
        <v>144000</v>
      </c>
      <c r="C17" s="3"/>
      <c r="D17" s="24">
        <v>98000</v>
      </c>
      <c r="E17" s="1"/>
      <c r="F17" s="7">
        <f>+D17-B17</f>
        <v>-46000</v>
      </c>
      <c r="G17" s="1"/>
      <c r="H17" s="6">
        <f>+F17/B17</f>
        <v>-0.31944444444444442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x14ac:dyDescent="0.3">
      <c r="A20" s="14" t="s">
        <v>47</v>
      </c>
      <c r="B20" s="14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x14ac:dyDescent="0.3">
      <c r="A22" s="1"/>
      <c r="B22" s="18">
        <v>2019</v>
      </c>
      <c r="C22" s="2"/>
      <c r="D22" s="19">
        <v>2020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x14ac:dyDescent="0.3">
      <c r="A23" s="1"/>
      <c r="B23" s="21" t="s">
        <v>40</v>
      </c>
      <c r="C23" s="21"/>
      <c r="D23" s="22" t="s">
        <v>42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x14ac:dyDescent="0.3">
      <c r="A24" s="1"/>
      <c r="B24" s="21" t="s">
        <v>41</v>
      </c>
      <c r="C24" s="21"/>
      <c r="D24" s="21" t="s">
        <v>41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x14ac:dyDescent="0.3">
      <c r="A25" s="1"/>
      <c r="B25" s="23" t="s">
        <v>44</v>
      </c>
      <c r="C25" s="23"/>
      <c r="D25" s="23" t="s">
        <v>44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x14ac:dyDescent="0.3">
      <c r="A27" s="1" t="s">
        <v>45</v>
      </c>
      <c r="B27" s="1"/>
      <c r="C27" s="1"/>
      <c r="D27" s="1"/>
      <c r="E27" s="1"/>
      <c r="F27" s="23" t="s">
        <v>24</v>
      </c>
      <c r="G27" s="1" t="s">
        <v>43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x14ac:dyDescent="0.3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x14ac:dyDescent="0.3">
      <c r="A29" s="1"/>
      <c r="B29" s="3">
        <v>144000</v>
      </c>
      <c r="C29" s="3"/>
      <c r="D29" s="3">
        <v>137000</v>
      </c>
      <c r="E29" s="1"/>
      <c r="F29" s="3">
        <f>+B29*0.75</f>
        <v>108000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x14ac:dyDescent="0.3">
      <c r="A30" s="1"/>
      <c r="B30" s="3"/>
      <c r="C30" s="3"/>
      <c r="D30" s="3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x14ac:dyDescent="0.3">
      <c r="A31" s="1" t="s">
        <v>46</v>
      </c>
      <c r="B31" s="3"/>
      <c r="C31" s="3"/>
      <c r="D31" s="3"/>
      <c r="E31" s="1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x14ac:dyDescent="0.3">
      <c r="A32" s="1"/>
      <c r="B32" s="3">
        <v>144000</v>
      </c>
      <c r="C32" s="3"/>
      <c r="D32" s="24">
        <v>98000</v>
      </c>
      <c r="E32" s="1"/>
      <c r="F32" s="3">
        <f>+B32*0.75</f>
        <v>108000</v>
      </c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 x14ac:dyDescent="0.3">
      <c r="A33" s="1"/>
      <c r="B33" s="1"/>
      <c r="C33" s="1"/>
      <c r="D33" s="1"/>
      <c r="E33" s="1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 1</vt:lpstr>
      <vt:lpstr>Method 2</vt:lpstr>
      <vt:lpstr>Annual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2020-12-17T02:59:10Z</dcterms:created>
  <dcterms:modified xsi:type="dcterms:W3CDTF">2021-01-08T06:31:47Z</dcterms:modified>
</cp:coreProperties>
</file>